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3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97" i="63" l="1"/>
  <c r="AB81"/>
  <c r="AB68"/>
  <c r="AB24"/>
  <c r="AB12"/>
  <c r="AB8"/>
  <c r="AB4"/>
  <c r="AB89" i="62"/>
  <c r="AB81"/>
  <c r="AB69"/>
  <c r="AB61"/>
  <c r="AB57"/>
  <c r="AB45"/>
  <c r="AB13"/>
  <c r="AB9"/>
  <c r="AB5"/>
  <c r="AB48"/>
  <c r="AB68" i="61"/>
  <c r="AB56"/>
  <c r="AB44"/>
  <c r="AB36"/>
  <c r="AB12"/>
  <c r="AB8"/>
  <c r="AB4"/>
  <c r="AA10" i="63"/>
  <c r="AA8"/>
  <c r="AA6"/>
  <c r="AA17" i="62"/>
  <c r="AA11"/>
  <c r="AA9"/>
  <c r="AA10" i="61"/>
  <c r="AA6"/>
  <c r="AA4"/>
  <c r="AB36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F43"/>
  <c r="U42"/>
  <c r="N42"/>
  <c r="F42"/>
  <c r="U41"/>
  <c r="N41"/>
  <c r="U40"/>
  <c r="N40"/>
  <c r="F40"/>
  <c r="U39"/>
  <c r="U38"/>
  <c r="N38"/>
  <c r="F38"/>
  <c r="U37"/>
  <c r="N37"/>
  <c r="U36"/>
  <c r="N36"/>
  <c r="U35"/>
  <c r="U34"/>
  <c r="N34"/>
  <c r="F34"/>
  <c r="U33"/>
  <c r="N33"/>
  <c r="U32"/>
  <c r="N32"/>
  <c r="F32"/>
  <c r="U31"/>
  <c r="F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N18"/>
  <c r="F18"/>
  <c r="U17"/>
  <c r="N17"/>
  <c r="U16"/>
  <c r="N16"/>
  <c r="F16"/>
  <c r="U15"/>
  <c r="F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F52"/>
  <c r="U51"/>
  <c r="U50"/>
  <c r="N50"/>
  <c r="F50"/>
  <c r="U49"/>
  <c r="U48"/>
  <c r="N48"/>
  <c r="F48"/>
  <c r="U47"/>
  <c r="F47"/>
  <c r="U46"/>
  <c r="N46"/>
  <c r="F46"/>
  <c r="U45"/>
  <c r="U44"/>
  <c r="N44"/>
  <c r="F44"/>
  <c r="U43"/>
  <c r="U42"/>
  <c r="N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U83"/>
  <c r="U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U79"/>
  <c r="U78"/>
  <c r="F78"/>
  <c r="U77"/>
  <c r="N77"/>
  <c r="U76"/>
  <c r="N76"/>
  <c r="F76"/>
  <c r="U75"/>
  <c r="N75"/>
  <c r="F75"/>
  <c r="U74"/>
  <c r="F74"/>
  <c r="U73"/>
  <c r="N73"/>
  <c r="U72"/>
  <c r="F72"/>
  <c r="U71"/>
  <c r="N71"/>
  <c r="U70"/>
  <c r="F70"/>
  <c r="U69"/>
  <c r="N69"/>
  <c r="U68"/>
  <c r="F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F52"/>
  <c r="U51"/>
  <c r="N51"/>
  <c r="F51"/>
  <c r="U50"/>
  <c r="F50"/>
  <c r="U49"/>
  <c r="N49"/>
  <c r="U48"/>
  <c r="F48"/>
  <c r="U47"/>
  <c r="N47"/>
  <c r="U46"/>
  <c r="F46"/>
  <c r="U45"/>
  <c r="N45"/>
  <c r="U44"/>
  <c r="F44"/>
  <c r="U43"/>
  <c r="N43"/>
  <c r="F43"/>
  <c r="U42"/>
  <c r="F42"/>
  <c r="U41"/>
  <c r="N41"/>
  <c r="U40"/>
  <c r="F40"/>
  <c r="U39"/>
  <c r="N39"/>
  <c r="U38"/>
  <c r="F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U87"/>
  <c r="U86"/>
  <c r="F86"/>
  <c r="U85"/>
  <c r="N85"/>
  <c r="U84"/>
  <c r="N84"/>
  <c r="F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U3"/>
  <c r="L99"/>
  <c r="A1"/>
  <c r="F19" i="63" l="1"/>
  <c r="F17"/>
  <c r="F13"/>
  <c r="F11"/>
  <c r="F6" i="61"/>
  <c r="F9" i="63"/>
  <c r="F7"/>
  <c r="C99" i="55"/>
  <c r="C99" i="63"/>
  <c r="C99" i="56"/>
  <c r="F36" i="63"/>
  <c r="B99"/>
  <c r="F74" i="61"/>
  <c r="F42"/>
  <c r="B99"/>
  <c r="F88" i="55"/>
  <c r="F4"/>
  <c r="F84" i="58"/>
  <c r="F82"/>
  <c r="B99"/>
  <c r="F98" i="57"/>
  <c r="F80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V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O70" s="1"/>
  <c r="O71" i="65"/>
  <c r="D71" i="56" s="1"/>
  <c r="G71" s="1"/>
  <c r="V71" s="1"/>
  <c r="O72" i="65"/>
  <c r="D72" i="56" s="1"/>
  <c r="G72" s="1"/>
  <c r="V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M76" i="65"/>
  <c r="D76" i="55" s="1"/>
  <c r="G76" s="1"/>
  <c r="M77" i="65"/>
  <c r="D77" i="55" s="1"/>
  <c r="M78" i="65"/>
  <c r="D78" i="55" s="1"/>
  <c r="G78" s="1"/>
  <c r="O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O25" s="1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N44"/>
  <c r="O44" s="1"/>
  <c r="N48"/>
  <c r="N52"/>
  <c r="N55"/>
  <c r="N56"/>
  <c r="O56" s="1"/>
  <c r="N59"/>
  <c r="N60"/>
  <c r="O60" s="1"/>
  <c r="N63"/>
  <c r="N64"/>
  <c r="O64" s="1"/>
  <c r="N67"/>
  <c r="N68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4"/>
  <c r="V9"/>
  <c r="V32"/>
  <c r="O32"/>
  <c r="V16"/>
  <c r="O16"/>
  <c r="V24"/>
  <c r="O10" i="56"/>
  <c r="V24"/>
  <c r="V40"/>
  <c r="V42"/>
  <c r="O51"/>
  <c r="N8" i="55"/>
  <c r="F9"/>
  <c r="I99"/>
  <c r="M99"/>
  <c r="G10"/>
  <c r="N12"/>
  <c r="O12" s="1"/>
  <c r="F13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13" i="56"/>
  <c r="O45"/>
  <c r="O65"/>
  <c r="V3" i="55"/>
  <c r="V62"/>
  <c r="V66"/>
  <c r="V6" i="56"/>
  <c r="V36"/>
  <c r="V38"/>
  <c r="V54"/>
  <c r="V59"/>
  <c r="V62"/>
  <c r="V70"/>
  <c r="V86"/>
  <c r="V94"/>
  <c r="V12" i="55"/>
  <c r="V28"/>
  <c r="V44"/>
  <c r="V60"/>
  <c r="V11" i="56"/>
  <c r="V18"/>
  <c r="V32"/>
  <c r="V34"/>
  <c r="O34"/>
  <c r="V48"/>
  <c r="O50"/>
  <c r="B99" i="55"/>
  <c r="F3"/>
  <c r="K99"/>
  <c r="F5"/>
  <c r="G18"/>
  <c r="O19"/>
  <c r="N20"/>
  <c r="F21"/>
  <c r="G34"/>
  <c r="N36"/>
  <c r="O36" s="1"/>
  <c r="F37"/>
  <c r="G50"/>
  <c r="N52"/>
  <c r="O52" s="1"/>
  <c r="F53"/>
  <c r="O68"/>
  <c r="O76"/>
  <c r="O84"/>
  <c r="O5" i="56"/>
  <c r="O21"/>
  <c r="O37"/>
  <c r="O61"/>
  <c r="O69"/>
  <c r="O77"/>
  <c r="V70" i="55"/>
  <c r="O70"/>
  <c r="V86"/>
  <c r="O7" i="56"/>
  <c r="O23"/>
  <c r="V28"/>
  <c r="V30"/>
  <c r="O46"/>
  <c r="V58"/>
  <c r="V74"/>
  <c r="V82"/>
  <c r="J99" i="55"/>
  <c r="N24"/>
  <c r="O24" s="1"/>
  <c r="N40"/>
  <c r="N56"/>
  <c r="O96"/>
  <c r="V54" i="58"/>
  <c r="G3" i="56"/>
  <c r="V56"/>
  <c r="V60"/>
  <c r="V64"/>
  <c r="B99" i="57"/>
  <c r="F3"/>
  <c r="K99"/>
  <c r="N82"/>
  <c r="F83"/>
  <c r="F97"/>
  <c r="C99" i="58"/>
  <c r="I99"/>
  <c r="M99"/>
  <c r="N4"/>
  <c r="F5"/>
  <c r="N12"/>
  <c r="F13"/>
  <c r="N20"/>
  <c r="F21"/>
  <c r="V50"/>
  <c r="O53"/>
  <c r="V82"/>
  <c r="V64" i="55"/>
  <c r="V68"/>
  <c r="V72"/>
  <c r="V76"/>
  <c r="V80"/>
  <c r="V84"/>
  <c r="V92"/>
  <c r="V96"/>
  <c r="F3" i="56"/>
  <c r="F99" s="1"/>
  <c r="V5"/>
  <c r="V9"/>
  <c r="V13"/>
  <c r="V17"/>
  <c r="V25"/>
  <c r="V29"/>
  <c r="V33"/>
  <c r="V37"/>
  <c r="V41"/>
  <c r="V45"/>
  <c r="V49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V58"/>
  <c r="V61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26" i="58" l="1"/>
  <c r="O94" i="55"/>
  <c r="O29" i="58"/>
  <c r="O66"/>
  <c r="V98" i="55"/>
  <c r="O40" i="56"/>
  <c r="O24"/>
  <c r="O4" i="55"/>
  <c r="V93" i="58"/>
  <c r="O45"/>
  <c r="O96" i="56"/>
  <c r="O72"/>
  <c r="V65" i="58"/>
  <c r="V66" i="56"/>
  <c r="V78" i="55"/>
  <c r="V26" i="56"/>
  <c r="O38" i="55"/>
  <c r="O94" i="56"/>
  <c r="O86"/>
  <c r="O62" i="55"/>
  <c r="O46"/>
  <c r="O30"/>
  <c r="O74" i="56"/>
  <c r="O58"/>
  <c r="O38"/>
  <c r="V74" i="58"/>
  <c r="O78" i="56"/>
  <c r="O62"/>
  <c r="O42"/>
  <c r="O22"/>
  <c r="O44" i="57"/>
  <c r="O98" i="56"/>
  <c r="O90"/>
  <c r="O82"/>
  <c r="O82" i="55"/>
  <c r="O74"/>
  <c r="O66"/>
  <c r="O17"/>
  <c r="O25" i="58"/>
  <c r="O48" i="57"/>
  <c r="O64"/>
  <c r="O86" i="55"/>
  <c r="O68" i="56"/>
  <c r="O48"/>
  <c r="V39"/>
  <c r="O35"/>
  <c r="V27"/>
  <c r="O15"/>
  <c r="O88"/>
  <c r="O80"/>
  <c r="V53"/>
  <c r="O52"/>
  <c r="O47"/>
  <c r="O56" i="55"/>
  <c r="O40"/>
  <c r="V51"/>
  <c r="O14"/>
  <c r="O14" i="56"/>
  <c r="O6"/>
  <c r="O90" i="55"/>
  <c r="G88"/>
  <c r="G75"/>
  <c r="V75" s="1"/>
  <c r="O71"/>
  <c r="G47"/>
  <c r="V47" s="1"/>
  <c r="O27"/>
  <c r="G22"/>
  <c r="V22" s="1"/>
  <c r="O20"/>
  <c r="O11"/>
  <c r="G59" i="58"/>
  <c r="O59" s="1"/>
  <c r="O57"/>
  <c r="G27"/>
  <c r="O22"/>
  <c r="O24" i="57"/>
  <c r="G91" i="58"/>
  <c r="G75"/>
  <c r="G43"/>
  <c r="V43" s="1"/>
  <c r="G11"/>
  <c r="V11" s="1"/>
  <c r="E99"/>
  <c r="O4" i="57"/>
  <c r="O17" i="58"/>
  <c r="O81"/>
  <c r="O41"/>
  <c r="O3" i="55"/>
  <c r="O87"/>
  <c r="E99"/>
  <c r="O95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7" l="1"/>
  <c r="O9" i="57"/>
  <c r="O43" i="58"/>
  <c r="O11"/>
  <c r="O22" i="55"/>
  <c r="O75"/>
  <c r="V59" i="58"/>
  <c r="V88" i="55"/>
  <c r="O88"/>
  <c r="O49"/>
  <c r="V27" i="58"/>
  <c r="O27"/>
  <c r="V45" i="57"/>
  <c r="V13"/>
  <c r="V91" i="58"/>
  <c r="O91"/>
  <c r="O75"/>
  <c r="V75"/>
  <c r="O25" i="57"/>
  <c r="O61"/>
  <c r="O8" i="56"/>
  <c r="O4"/>
  <c r="O5" i="57"/>
  <c r="O77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G4" i="78"/>
  <c r="E1"/>
  <c r="O5"/>
  <c r="L70"/>
  <c r="Q15"/>
  <c r="N17"/>
  <c r="J95"/>
  <c r="J91"/>
  <c r="L28"/>
  <c r="P64"/>
  <c r="H32"/>
  <c r="L48"/>
  <c r="L91"/>
  <c r="O73"/>
  <c r="L7"/>
  <c r="N46"/>
  <c r="K92"/>
  <c r="G57"/>
  <c r="J22"/>
  <c r="L47"/>
  <c r="Q36"/>
  <c r="P22"/>
  <c r="G28"/>
  <c r="H29"/>
  <c r="G26"/>
  <c r="B5"/>
  <c r="P3"/>
  <c r="K79"/>
  <c r="N53"/>
  <c r="N28"/>
  <c r="N21"/>
  <c r="H41"/>
  <c r="K89"/>
  <c r="J45"/>
  <c r="K22"/>
  <c r="N30"/>
  <c r="H59"/>
  <c r="B16"/>
  <c r="G3"/>
  <c r="J60"/>
  <c r="G54"/>
  <c r="B88"/>
  <c r="L50"/>
  <c r="O60"/>
  <c r="B45"/>
  <c r="J83"/>
  <c r="J7"/>
  <c r="H90"/>
  <c r="N60"/>
  <c r="L15"/>
  <c r="Q93"/>
  <c r="P78"/>
  <c r="Q51"/>
  <c r="P98"/>
  <c r="K74"/>
  <c r="G59"/>
  <c r="I34"/>
  <c r="L78"/>
  <c r="Q47"/>
  <c r="K37"/>
  <c r="B92"/>
  <c r="L64"/>
  <c r="N95"/>
  <c r="H54"/>
  <c r="K98"/>
  <c r="P20"/>
  <c r="G10"/>
  <c r="I17"/>
  <c r="O15"/>
  <c r="P17"/>
  <c r="H16"/>
  <c r="K71"/>
  <c r="H96"/>
  <c r="P45"/>
  <c r="Q55"/>
  <c r="I82"/>
  <c r="I3"/>
  <c r="G29"/>
  <c r="O57"/>
  <c r="N35"/>
  <c r="B96"/>
  <c r="I32"/>
  <c r="N36"/>
  <c r="J72"/>
  <c r="H3"/>
  <c r="J69"/>
  <c r="J85"/>
  <c r="B2"/>
  <c r="O55"/>
  <c r="B59"/>
  <c r="L86"/>
  <c r="L46"/>
  <c r="K14"/>
  <c r="K4"/>
  <c r="N47"/>
  <c r="I84"/>
  <c r="B95"/>
  <c r="J32"/>
  <c r="O22"/>
  <c r="J47"/>
  <c r="H6"/>
  <c r="K69"/>
  <c r="B12"/>
  <c r="N62"/>
  <c r="H88"/>
  <c r="H97"/>
  <c r="L18"/>
  <c r="L51"/>
  <c r="O74"/>
  <c r="O28"/>
  <c r="L87"/>
  <c r="B78"/>
  <c r="N31"/>
  <c r="H24"/>
  <c r="J50"/>
  <c r="I49"/>
  <c r="B11"/>
  <c r="J19"/>
  <c r="P37"/>
  <c r="B77"/>
  <c r="O12"/>
  <c r="H30"/>
  <c r="G71"/>
  <c r="N32"/>
  <c r="B54"/>
  <c r="K59"/>
  <c r="L37"/>
  <c r="B6"/>
  <c r="K72"/>
  <c r="C1"/>
  <c r="O4"/>
  <c r="J17"/>
  <c r="Q4"/>
  <c r="N14"/>
  <c r="G56"/>
  <c r="J78"/>
  <c r="H39"/>
  <c r="N64"/>
  <c r="L89"/>
  <c r="Q61"/>
  <c r="B84"/>
  <c r="H33"/>
  <c r="K53"/>
  <c r="I46"/>
  <c r="O56"/>
  <c r="N72"/>
  <c r="Q96"/>
  <c r="P24"/>
  <c r="P28"/>
  <c r="J88"/>
  <c r="N94"/>
  <c r="O40"/>
  <c r="G61"/>
  <c r="N40"/>
  <c r="O85"/>
  <c r="H73"/>
  <c r="N59"/>
  <c r="P73"/>
  <c r="B8"/>
  <c r="O46"/>
  <c r="K77"/>
  <c r="K47"/>
  <c r="N19"/>
  <c r="L73"/>
  <c r="K63"/>
  <c r="B47"/>
  <c r="I83"/>
  <c r="G72"/>
  <c r="I40"/>
  <c r="J37"/>
  <c r="P86"/>
  <c r="Q94"/>
  <c r="L16"/>
  <c r="L5"/>
  <c r="K10"/>
  <c r="N13"/>
  <c r="G32"/>
  <c r="H98"/>
  <c r="L24"/>
  <c r="L36"/>
  <c r="G16"/>
  <c r="N70"/>
  <c r="N58"/>
  <c r="L32"/>
  <c r="G87"/>
  <c r="N43"/>
  <c r="L98"/>
  <c r="I66"/>
  <c r="L84"/>
  <c r="I44"/>
  <c r="K51"/>
  <c r="L42"/>
  <c r="O93"/>
  <c r="K62"/>
  <c r="J27"/>
  <c r="J4"/>
  <c r="B19"/>
  <c r="N9"/>
  <c r="I65"/>
  <c r="G38"/>
  <c r="H50"/>
  <c r="H84"/>
  <c r="H60"/>
  <c r="P70"/>
  <c r="Q14"/>
  <c r="B73"/>
  <c r="G52"/>
  <c r="Q30"/>
  <c r="Q65"/>
  <c r="G75"/>
  <c r="B68"/>
  <c r="P33"/>
  <c r="J86"/>
  <c r="G8"/>
  <c r="L77"/>
  <c r="L63"/>
  <c r="I50"/>
  <c r="J28"/>
  <c r="G27"/>
  <c r="B86"/>
  <c r="P36"/>
  <c r="P80"/>
  <c r="I36"/>
  <c r="B4"/>
  <c r="G78"/>
  <c r="K7"/>
  <c r="N8"/>
  <c r="I59"/>
  <c r="K24"/>
  <c r="O30"/>
  <c r="N85"/>
  <c r="K5"/>
  <c r="P93"/>
  <c r="H66"/>
  <c r="J9"/>
  <c r="H31"/>
  <c r="O35"/>
  <c r="I77"/>
  <c r="I67"/>
  <c r="K78"/>
  <c r="Q34"/>
  <c r="J93"/>
  <c r="J31"/>
  <c r="J35"/>
  <c r="P23"/>
  <c r="Q71"/>
  <c r="I92"/>
  <c r="G90"/>
  <c r="P82"/>
  <c r="O78"/>
  <c r="K39"/>
  <c r="O20"/>
  <c r="L97"/>
  <c r="K52"/>
  <c r="L14"/>
  <c r="O86"/>
  <c r="B51"/>
  <c r="O27"/>
  <c r="H92"/>
  <c r="L8"/>
  <c r="H21"/>
  <c r="B20"/>
  <c r="N78"/>
  <c r="N57"/>
  <c r="B76"/>
  <c r="O96"/>
  <c r="P4"/>
  <c r="O34"/>
  <c r="H83"/>
  <c r="P87"/>
  <c r="L82"/>
  <c r="O48"/>
  <c r="O92"/>
  <c r="N97"/>
  <c r="O41"/>
  <c r="G55"/>
  <c r="N41"/>
  <c r="O67"/>
  <c r="B90"/>
  <c r="O58"/>
  <c r="G34"/>
  <c r="B93"/>
  <c r="B10"/>
  <c r="B21"/>
  <c r="L54"/>
  <c r="Q35"/>
  <c r="J26"/>
  <c r="I63"/>
  <c r="L23"/>
  <c r="O81"/>
  <c r="Q33"/>
  <c r="K86"/>
  <c r="L57"/>
  <c r="H8"/>
  <c r="P83"/>
  <c r="P81"/>
  <c r="G7"/>
  <c r="H10"/>
  <c r="B65"/>
  <c r="J15"/>
  <c r="H72"/>
  <c r="B30"/>
  <c r="N96"/>
  <c r="P54"/>
  <c r="L31"/>
  <c r="J56"/>
  <c r="K55"/>
  <c r="B39"/>
  <c r="J33"/>
  <c r="K20"/>
  <c r="K29"/>
  <c r="P48"/>
  <c r="I4"/>
  <c r="B79"/>
  <c r="I94"/>
  <c r="O54"/>
  <c r="L94"/>
  <c r="P30"/>
  <c r="J41"/>
  <c r="O7"/>
  <c r="B52"/>
  <c r="N89"/>
  <c r="Q95"/>
  <c r="N7"/>
  <c r="N51"/>
  <c r="Q21"/>
  <c r="G50"/>
  <c r="L81"/>
  <c r="K43"/>
  <c r="O23"/>
  <c r="P8"/>
  <c r="G51"/>
  <c r="Q73"/>
  <c r="P77"/>
  <c r="J67"/>
  <c r="O29"/>
  <c r="I89"/>
  <c r="P97"/>
  <c r="Q40"/>
  <c r="G60"/>
  <c r="P51"/>
  <c r="O84"/>
  <c r="J8"/>
  <c r="I57"/>
  <c r="P74"/>
  <c r="G84"/>
  <c r="Q75"/>
  <c r="I95"/>
  <c r="H18"/>
  <c r="K8"/>
  <c r="I87"/>
  <c r="J63"/>
  <c r="B49"/>
  <c r="Q78"/>
  <c r="B15"/>
  <c r="I88"/>
  <c r="O71"/>
  <c r="K12"/>
  <c r="Q72"/>
  <c r="J53"/>
  <c r="H12"/>
  <c r="O17"/>
  <c r="L95"/>
  <c r="K15"/>
  <c r="H75"/>
  <c r="Q7"/>
  <c r="O75"/>
  <c r="N10"/>
  <c r="K85"/>
  <c r="J68"/>
  <c r="I80"/>
  <c r="Q3"/>
  <c r="J10"/>
  <c r="H74"/>
  <c r="J59"/>
  <c r="K17"/>
  <c r="N73"/>
  <c r="J54"/>
  <c r="I47"/>
  <c r="Q20"/>
  <c r="H82"/>
  <c r="I52"/>
  <c r="K41"/>
  <c r="B34"/>
  <c r="B57"/>
  <c r="B27"/>
  <c r="G49"/>
  <c r="Q45"/>
  <c r="G13"/>
  <c r="I60"/>
  <c r="N80"/>
  <c r="K96"/>
  <c r="L12"/>
  <c r="I85"/>
  <c r="K19"/>
  <c r="Q68"/>
  <c r="B42"/>
  <c r="B32"/>
  <c r="I62"/>
  <c r="I5"/>
  <c r="I14"/>
  <c r="L26"/>
  <c r="O9"/>
  <c r="B64"/>
  <c r="J16"/>
  <c r="B58"/>
  <c r="K65"/>
  <c r="O47"/>
  <c r="N52"/>
  <c r="H15"/>
  <c r="L74"/>
  <c r="N76"/>
  <c r="G18"/>
  <c r="G43"/>
  <c r="N63"/>
  <c r="N29"/>
  <c r="K54"/>
  <c r="H27"/>
  <c r="P12"/>
  <c r="K42"/>
  <c r="O10"/>
  <c r="L13"/>
  <c r="N83"/>
  <c r="O37"/>
  <c r="H42"/>
  <c r="K28"/>
  <c r="B29"/>
  <c r="L4"/>
  <c r="K75"/>
  <c r="H26"/>
  <c r="P75"/>
  <c r="P56"/>
  <c r="N55"/>
  <c r="B85"/>
  <c r="F1"/>
  <c r="Q5"/>
  <c r="L68"/>
  <c r="G41"/>
  <c r="P16"/>
  <c r="L11"/>
  <c r="K58"/>
  <c r="J39"/>
  <c r="O64"/>
  <c r="H37"/>
  <c r="N82"/>
  <c r="J34"/>
  <c r="I98"/>
  <c r="H94"/>
  <c r="J42"/>
  <c r="Q84"/>
  <c r="O72"/>
  <c r="P58"/>
  <c r="Q16"/>
  <c r="Q29"/>
  <c r="K88"/>
  <c r="O76"/>
  <c r="Q41"/>
  <c r="G62"/>
  <c r="P40"/>
  <c r="O82"/>
  <c r="P53"/>
  <c r="H36"/>
  <c r="O43"/>
  <c r="B72"/>
  <c r="G81"/>
  <c r="I21"/>
  <c r="B46"/>
  <c r="K26"/>
  <c r="P52"/>
  <c r="L65"/>
  <c r="P50"/>
  <c r="Q81"/>
  <c r="P10"/>
  <c r="G37"/>
  <c r="Q82"/>
  <c r="I13"/>
  <c r="O83"/>
  <c r="P43"/>
  <c r="Q70"/>
  <c r="N67"/>
  <c r="P46"/>
  <c r="P94"/>
  <c r="J13"/>
  <c r="N39"/>
  <c r="H7"/>
  <c r="H5"/>
  <c r="L66"/>
  <c r="Q12"/>
  <c r="D1"/>
  <c r="J51"/>
  <c r="J92"/>
  <c r="I75"/>
  <c r="I68"/>
  <c r="I27"/>
  <c r="P39"/>
  <c r="L60"/>
  <c r="N92"/>
  <c r="J96"/>
  <c r="Q37"/>
  <c r="L27"/>
  <c r="B74"/>
  <c r="K33"/>
  <c r="G48"/>
  <c r="Q77"/>
  <c r="O38"/>
  <c r="B38"/>
  <c r="K25"/>
  <c r="I38"/>
  <c r="K40"/>
  <c r="N68"/>
  <c r="N15"/>
  <c r="H35"/>
  <c r="K73"/>
  <c r="Q8"/>
  <c r="B60"/>
  <c r="B62"/>
  <c r="I55"/>
  <c r="G25"/>
  <c r="H57"/>
  <c r="B14"/>
  <c r="G42"/>
  <c r="H25"/>
  <c r="H53"/>
  <c r="K21"/>
  <c r="P72"/>
  <c r="L69"/>
  <c r="L29"/>
  <c r="I76"/>
  <c r="N79"/>
  <c r="L17"/>
  <c r="O79"/>
  <c r="I86"/>
  <c r="J77"/>
  <c r="I12"/>
  <c r="G85"/>
  <c r="K9"/>
  <c r="O52"/>
  <c r="K82"/>
  <c r="H56"/>
  <c r="J6"/>
  <c r="B81"/>
  <c r="H19"/>
  <c r="O44"/>
  <c r="H49"/>
  <c r="O16"/>
  <c r="H58"/>
  <c r="I26"/>
  <c r="B56"/>
  <c r="G14"/>
  <c r="P84"/>
  <c r="B53"/>
  <c r="O50"/>
  <c r="K36"/>
  <c r="P18"/>
  <c r="H4"/>
  <c r="N75"/>
  <c r="K34"/>
  <c r="O25"/>
  <c r="I69"/>
  <c r="L80"/>
  <c r="H77"/>
  <c r="B75"/>
  <c r="I39"/>
  <c r="I29"/>
  <c r="J3"/>
  <c r="Q91"/>
  <c r="H2"/>
  <c r="H46"/>
  <c r="K93"/>
  <c r="B40"/>
  <c r="L35"/>
  <c r="N34"/>
  <c r="Q76"/>
  <c r="P68"/>
  <c r="J84"/>
  <c r="H38"/>
  <c r="K32"/>
  <c r="Q9"/>
  <c r="Q80"/>
  <c r="Q11"/>
  <c r="G66"/>
  <c r="K81"/>
  <c r="B25"/>
  <c r="G39"/>
  <c r="O69"/>
  <c r="H28"/>
  <c r="H47"/>
  <c r="I18"/>
  <c r="Q98"/>
  <c r="B3"/>
  <c r="J29"/>
  <c r="O8"/>
  <c r="L43"/>
  <c r="I16"/>
  <c r="J87"/>
  <c r="G35"/>
  <c r="G53"/>
  <c r="G68"/>
  <c r="G83"/>
  <c r="N27"/>
  <c r="K67"/>
  <c r="I56"/>
  <c r="H55"/>
  <c r="G2"/>
  <c r="P63"/>
  <c r="H22"/>
  <c r="P44"/>
  <c r="L30"/>
  <c r="P89"/>
  <c r="O13"/>
  <c r="J48"/>
  <c r="P49"/>
  <c r="G47"/>
  <c r="J12"/>
  <c r="H43"/>
  <c r="P27"/>
  <c r="H85"/>
  <c r="Q18"/>
  <c r="N24"/>
  <c r="N38"/>
  <c r="N25"/>
  <c r="N16"/>
  <c r="Q42"/>
  <c r="H11"/>
  <c r="P15"/>
  <c r="Q85"/>
  <c r="L61"/>
  <c r="Q53"/>
  <c r="J58"/>
  <c r="G9"/>
  <c r="N5"/>
  <c r="G92"/>
  <c r="G19"/>
  <c r="B26"/>
  <c r="I25"/>
  <c r="I72"/>
  <c r="I41"/>
  <c r="N69"/>
  <c r="L55"/>
  <c r="K3"/>
  <c r="N74"/>
  <c r="Q6"/>
  <c r="I45"/>
  <c r="N11"/>
  <c r="K61"/>
  <c r="Q13"/>
  <c r="K35"/>
  <c r="O97"/>
  <c r="I11"/>
  <c r="J98"/>
  <c r="K84"/>
  <c r="O53"/>
  <c r="J38"/>
  <c r="J66"/>
  <c r="I23"/>
  <c r="Q25"/>
  <c r="B23"/>
  <c r="H69"/>
  <c r="G21"/>
  <c r="I7"/>
  <c r="L75"/>
  <c r="G5"/>
  <c r="G89"/>
  <c r="P59"/>
  <c r="J62"/>
  <c r="N26"/>
  <c r="H62"/>
  <c r="B9"/>
  <c r="P88"/>
  <c r="L44"/>
  <c r="Q44"/>
  <c r="I30"/>
  <c r="Q59"/>
  <c r="I20"/>
  <c r="G46"/>
  <c r="Q49"/>
  <c r="J43"/>
  <c r="H70"/>
  <c r="G36"/>
  <c r="N48"/>
  <c r="H78"/>
  <c r="I54"/>
  <c r="K57"/>
  <c r="P38"/>
  <c r="B61"/>
  <c r="J70"/>
  <c r="N20"/>
  <c r="L96"/>
  <c r="J52"/>
  <c r="O45"/>
  <c r="Q86"/>
  <c r="B50"/>
  <c r="Q27"/>
  <c r="B33"/>
  <c r="N45"/>
  <c r="H13"/>
  <c r="B18"/>
  <c r="B67"/>
  <c r="H91"/>
  <c r="H67"/>
  <c r="O88"/>
  <c r="B28"/>
  <c r="O68"/>
  <c r="B43"/>
  <c r="P95"/>
  <c r="J44"/>
  <c r="J5"/>
  <c r="J14"/>
  <c r="H44"/>
  <c r="L21"/>
  <c r="G73"/>
  <c r="K16"/>
  <c r="Q79"/>
  <c r="I91"/>
  <c r="I81"/>
  <c r="Q87"/>
  <c r="K90"/>
  <c r="P9"/>
  <c r="B70"/>
  <c r="P47"/>
  <c r="H61"/>
  <c r="P32"/>
  <c r="L22"/>
  <c r="K48"/>
  <c r="N44"/>
  <c r="P60"/>
  <c r="J82"/>
  <c r="L19"/>
  <c r="I28"/>
  <c r="N49"/>
  <c r="J81"/>
  <c r="N81"/>
  <c r="G82"/>
  <c r="P6"/>
  <c r="I15"/>
  <c r="I64"/>
  <c r="J73"/>
  <c r="Q64"/>
  <c r="P57"/>
  <c r="H9"/>
  <c r="L40"/>
  <c r="K80"/>
  <c r="B41"/>
  <c r="I33"/>
  <c r="I79"/>
  <c r="B98"/>
  <c r="N71"/>
  <c r="G33"/>
  <c r="K76"/>
  <c r="G23"/>
  <c r="I10"/>
  <c r="J71"/>
  <c r="J11"/>
  <c r="L49"/>
  <c r="L59"/>
  <c r="O62"/>
  <c r="H48"/>
  <c r="J97"/>
  <c r="L90"/>
  <c r="K45"/>
  <c r="K50"/>
  <c r="H89"/>
  <c r="O51"/>
  <c r="Q83"/>
  <c r="P34"/>
  <c r="P92"/>
  <c r="I8"/>
  <c r="G44"/>
  <c r="P11"/>
  <c r="P14"/>
  <c r="N22"/>
  <c r="I48"/>
  <c r="H87"/>
  <c r="P71"/>
  <c r="Q74"/>
  <c r="K97"/>
  <c r="B94"/>
  <c r="O42"/>
  <c r="L38"/>
  <c r="Q23"/>
  <c r="N23"/>
  <c r="B13"/>
  <c r="H64"/>
  <c r="G15"/>
  <c r="G94"/>
  <c r="L58"/>
  <c r="P21"/>
  <c r="L53"/>
  <c r="K70"/>
  <c r="J65"/>
  <c r="P29"/>
  <c r="J64"/>
  <c r="L71"/>
  <c r="O3"/>
  <c r="H71"/>
  <c r="K18"/>
  <c r="H68"/>
  <c r="O21"/>
  <c r="Q17"/>
  <c r="Q57"/>
  <c r="Q31"/>
  <c r="G6"/>
  <c r="K27"/>
  <c r="N4"/>
  <c r="N77"/>
  <c r="Q39"/>
  <c r="N56"/>
  <c r="N61"/>
  <c r="P41"/>
  <c r="H65"/>
  <c r="L6"/>
  <c r="P42"/>
  <c r="G11"/>
  <c r="I74"/>
  <c r="K56"/>
  <c r="K60"/>
  <c r="O63"/>
  <c r="O33"/>
  <c r="G67"/>
  <c r="Q92"/>
  <c r="H76"/>
  <c r="I93"/>
  <c r="G58"/>
  <c r="B87"/>
  <c r="K31"/>
  <c r="K49"/>
  <c r="H81"/>
  <c r="O70"/>
  <c r="B37"/>
  <c r="L93"/>
  <c r="G93"/>
  <c r="K91"/>
  <c r="G76"/>
  <c r="P90"/>
  <c r="B55"/>
  <c r="Q48"/>
  <c r="L34"/>
  <c r="P96"/>
  <c r="L72"/>
  <c r="K94"/>
  <c r="J46"/>
  <c r="P55"/>
  <c r="I51"/>
  <c r="B83"/>
  <c r="Q63"/>
  <c r="B22"/>
  <c r="G69"/>
  <c r="G20"/>
  <c r="G88"/>
  <c r="P25"/>
  <c r="Q88"/>
  <c r="O26"/>
  <c r="I19"/>
  <c r="L62"/>
  <c r="Q26"/>
  <c r="J21"/>
  <c r="P69"/>
  <c r="N88"/>
  <c r="J55"/>
  <c r="Q62"/>
  <c r="G63"/>
  <c r="B82"/>
  <c r="N86"/>
  <c r="Q54"/>
  <c r="N18"/>
  <c r="L92"/>
  <c r="H23"/>
  <c r="I35"/>
  <c r="I9"/>
  <c r="Q52"/>
  <c r="I70"/>
  <c r="B89"/>
  <c r="N93"/>
  <c r="Q43"/>
  <c r="J36"/>
  <c r="N33"/>
  <c r="K87"/>
  <c r="H17"/>
  <c r="Q22"/>
  <c r="I78"/>
  <c r="I58"/>
  <c r="K30"/>
  <c r="I73"/>
  <c r="J23"/>
  <c r="G95"/>
  <c r="I96"/>
  <c r="K6"/>
  <c r="N90"/>
  <c r="I22"/>
  <c r="N50"/>
  <c r="O94"/>
  <c r="Q89"/>
  <c r="I90"/>
  <c r="P62"/>
  <c r="G74"/>
  <c r="Q32"/>
  <c r="N3"/>
  <c r="J79"/>
  <c r="O77"/>
  <c r="Q28"/>
  <c r="O90"/>
  <c r="G24"/>
  <c r="Q50"/>
  <c r="G97"/>
  <c r="L52"/>
  <c r="O98"/>
  <c r="Q66"/>
  <c r="N98"/>
  <c r="H51"/>
  <c r="O36"/>
  <c r="I6"/>
  <c r="G40"/>
  <c r="G77"/>
  <c r="P7"/>
  <c r="I97"/>
  <c r="H40"/>
  <c r="P35"/>
  <c r="H79"/>
  <c r="L39"/>
  <c r="L20"/>
  <c r="N66"/>
  <c r="G31"/>
  <c r="O66"/>
  <c r="N65"/>
  <c r="H63"/>
  <c r="K64"/>
  <c r="N84"/>
  <c r="Q67"/>
  <c r="O18"/>
  <c r="O31"/>
  <c r="O91"/>
  <c r="J75"/>
  <c r="O19"/>
  <c r="O32"/>
  <c r="B66"/>
  <c r="B63"/>
  <c r="J57"/>
  <c r="H95"/>
  <c r="L9"/>
  <c r="Q38"/>
  <c r="B36"/>
  <c r="J25"/>
  <c r="N54"/>
  <c r="J40"/>
  <c r="P79"/>
  <c r="B80"/>
  <c r="L88"/>
  <c r="K83"/>
  <c r="Q19"/>
  <c r="I42"/>
  <c r="B44"/>
  <c r="J90"/>
  <c r="P76"/>
  <c r="O49"/>
  <c r="P13"/>
  <c r="K11"/>
  <c r="L83"/>
  <c r="P19"/>
  <c r="Q60"/>
  <c r="K38"/>
  <c r="K66"/>
  <c r="K46"/>
  <c r="N91"/>
  <c r="L41"/>
  <c r="G70"/>
  <c r="G22"/>
  <c r="P67"/>
  <c r="B91"/>
  <c r="B69"/>
  <c r="H45"/>
  <c r="Q97"/>
  <c r="K44"/>
  <c r="O39"/>
  <c r="J20"/>
  <c r="P66"/>
  <c r="I31"/>
  <c r="P5"/>
  <c r="O65"/>
  <c r="G64"/>
  <c r="L45"/>
  <c r="L56"/>
  <c r="Q56"/>
  <c r="P31"/>
  <c r="B48"/>
  <c r="G45"/>
  <c r="G96"/>
  <c r="P61"/>
  <c r="O80"/>
  <c r="B24"/>
  <c r="B7"/>
  <c r="H20"/>
  <c r="J74"/>
  <c r="O87"/>
  <c r="P65"/>
  <c r="H14"/>
  <c r="L10"/>
  <c r="O24"/>
  <c r="J61"/>
  <c r="Q24"/>
  <c r="B31"/>
  <c r="K23"/>
  <c r="Q58"/>
  <c r="O89"/>
  <c r="J89"/>
  <c r="J30"/>
  <c r="L76"/>
  <c r="N37"/>
  <c r="Q46"/>
  <c r="J76"/>
  <c r="J18"/>
  <c r="Q90"/>
  <c r="O11"/>
  <c r="N6"/>
  <c r="K68"/>
  <c r="O95"/>
  <c r="B97"/>
  <c r="G17"/>
  <c r="L33"/>
  <c r="H93"/>
  <c r="J24"/>
  <c r="N87"/>
  <c r="K95"/>
  <c r="I37"/>
  <c r="B71"/>
  <c r="L85"/>
  <c r="G98"/>
  <c r="P26"/>
  <c r="G30"/>
  <c r="G86"/>
  <c r="B35"/>
  <c r="Q10"/>
  <c r="I71"/>
  <c r="G65"/>
  <c r="G79"/>
  <c r="K13"/>
  <c r="H34"/>
  <c r="N12"/>
  <c r="J94"/>
  <c r="P85"/>
  <c r="O61"/>
  <c r="L3"/>
  <c r="J80"/>
  <c r="J49"/>
  <c r="G80"/>
  <c r="L25"/>
  <c r="L67"/>
  <c r="G12"/>
  <c r="O6"/>
  <c r="H52"/>
  <c r="H80"/>
  <c r="Q69"/>
  <c r="O59"/>
  <c r="G91"/>
  <c r="P91"/>
  <c r="L79"/>
  <c r="I53"/>
  <c r="O14"/>
  <c r="I24"/>
  <c r="N42"/>
  <c r="I61"/>
  <c r="B17"/>
  <c r="H86"/>
  <c r="I43"/>
  <c r="M43" l="1"/>
  <c r="E17"/>
  <c r="D17"/>
  <c r="F17"/>
  <c r="C17"/>
  <c r="M61"/>
  <c r="R42"/>
  <c r="M24"/>
  <c r="M53"/>
  <c r="L99"/>
  <c r="R12"/>
  <c r="M71"/>
  <c r="C35"/>
  <c r="D35"/>
  <c r="F35"/>
  <c r="E35"/>
  <c r="C71"/>
  <c r="E71"/>
  <c r="F71"/>
  <c r="D71"/>
  <c r="M37"/>
  <c r="R87"/>
  <c r="F97"/>
  <c r="C97"/>
  <c r="D97"/>
  <c r="E97"/>
  <c r="R6"/>
  <c r="R37"/>
  <c r="D31"/>
  <c r="E31"/>
  <c r="C31"/>
  <c r="F31"/>
  <c r="F7"/>
  <c r="C7"/>
  <c r="D7"/>
  <c r="E7"/>
  <c r="F24"/>
  <c r="E24"/>
  <c r="C24"/>
  <c r="D24"/>
  <c r="E48"/>
  <c r="D48"/>
  <c r="F48"/>
  <c r="C48"/>
  <c r="M31"/>
  <c r="E69"/>
  <c r="F69"/>
  <c r="D69"/>
  <c r="C69"/>
  <c r="C91"/>
  <c r="F91"/>
  <c r="E91"/>
  <c r="D91"/>
  <c r="R91"/>
  <c r="D44"/>
  <c r="C44"/>
  <c r="F44"/>
  <c r="E44"/>
  <c r="M42"/>
  <c r="D80"/>
  <c r="C80"/>
  <c r="E80"/>
  <c r="F80"/>
  <c r="R54"/>
  <c r="E36"/>
  <c r="F36"/>
  <c r="C36"/>
  <c r="D36"/>
  <c r="D63"/>
  <c r="E63"/>
  <c r="C63"/>
  <c r="F63"/>
  <c r="E66"/>
  <c r="D66"/>
  <c r="F66"/>
  <c r="C66"/>
  <c r="R84"/>
  <c r="R65"/>
  <c r="R66"/>
  <c r="M97"/>
  <c r="M6"/>
  <c r="R98"/>
  <c r="R3"/>
  <c r="N99"/>
  <c r="M90"/>
  <c r="R50"/>
  <c r="M22"/>
  <c r="R90"/>
  <c r="M96"/>
  <c r="M73"/>
  <c r="M58"/>
  <c r="M78"/>
  <c r="R33"/>
  <c r="R93"/>
  <c r="F89"/>
  <c r="C89"/>
  <c r="D89"/>
  <c r="E89"/>
  <c r="M70"/>
  <c r="M9"/>
  <c r="M35"/>
  <c r="R18"/>
  <c r="R86"/>
  <c r="C82"/>
  <c r="F82"/>
  <c r="E82"/>
  <c r="D82"/>
  <c r="R88"/>
  <c r="M19"/>
  <c r="F22"/>
  <c r="D22"/>
  <c r="C22"/>
  <c r="E22"/>
  <c r="E83"/>
  <c r="C83"/>
  <c r="F83"/>
  <c r="D83"/>
  <c r="M51"/>
  <c r="F55"/>
  <c r="D55"/>
  <c r="C55"/>
  <c r="E55"/>
  <c r="F37"/>
  <c r="D37"/>
  <c r="E37"/>
  <c r="C37"/>
  <c r="C87"/>
  <c r="D87"/>
  <c r="E87"/>
  <c r="F87"/>
  <c r="M93"/>
  <c r="M74"/>
  <c r="R61"/>
  <c r="R56"/>
  <c r="R77"/>
  <c r="R4"/>
  <c r="O99"/>
  <c r="F13"/>
  <c r="D13"/>
  <c r="C13"/>
  <c r="E13"/>
  <c r="R23"/>
  <c r="F94"/>
  <c r="D94"/>
  <c r="E94"/>
  <c r="C94"/>
  <c r="M48"/>
  <c r="R22"/>
  <c r="M8"/>
  <c r="M10"/>
  <c r="R71"/>
  <c r="D98"/>
  <c r="F98"/>
  <c r="E98"/>
  <c r="C98"/>
  <c r="M79"/>
  <c r="M33"/>
  <c r="F41"/>
  <c r="D41"/>
  <c r="C41"/>
  <c r="E41"/>
  <c r="M64"/>
  <c r="M15"/>
  <c r="R81"/>
  <c r="R49"/>
  <c r="M28"/>
  <c r="R44"/>
  <c r="D70"/>
  <c r="E70"/>
  <c r="F70"/>
  <c r="C70"/>
  <c r="M81"/>
  <c r="M91"/>
  <c r="D43"/>
  <c r="F43"/>
  <c r="C43"/>
  <c r="E43"/>
  <c r="E28"/>
  <c r="D28"/>
  <c r="C28"/>
  <c r="F28"/>
  <c r="D67"/>
  <c r="F67"/>
  <c r="E67"/>
  <c r="C67"/>
  <c r="C18"/>
  <c r="D18"/>
  <c r="F18"/>
  <c r="E18"/>
  <c r="R45"/>
  <c r="F33"/>
  <c r="D33"/>
  <c r="C33"/>
  <c r="E33"/>
  <c r="E50"/>
  <c r="C50"/>
  <c r="D50"/>
  <c r="F50"/>
  <c r="R20"/>
  <c r="C61"/>
  <c r="E61"/>
  <c r="D61"/>
  <c r="F61"/>
  <c r="M54"/>
  <c r="R48"/>
  <c r="M20"/>
  <c r="M30"/>
  <c r="F9"/>
  <c r="C9"/>
  <c r="D9"/>
  <c r="E9"/>
  <c r="R26"/>
  <c r="M7"/>
  <c r="E23"/>
  <c r="C23"/>
  <c r="D23"/>
  <c r="F23"/>
  <c r="M23"/>
  <c r="M11"/>
  <c r="R11"/>
  <c r="M45"/>
  <c r="R74"/>
  <c r="K99"/>
  <c r="R69"/>
  <c r="M41"/>
  <c r="M72"/>
  <c r="M25"/>
  <c r="F26"/>
  <c r="E26"/>
  <c r="C26"/>
  <c r="D26"/>
  <c r="R5"/>
  <c r="R16"/>
  <c r="R25"/>
  <c r="R38"/>
  <c r="R24"/>
  <c r="M56"/>
  <c r="R27"/>
  <c r="M16"/>
  <c r="B99"/>
  <c r="E3"/>
  <c r="D3"/>
  <c r="C3"/>
  <c r="F3"/>
  <c r="M18"/>
  <c r="C25"/>
  <c r="D25"/>
  <c r="E25"/>
  <c r="F25"/>
  <c r="R34"/>
  <c r="C40"/>
  <c r="F40"/>
  <c r="E40"/>
  <c r="D40"/>
  <c r="J99"/>
  <c r="M29"/>
  <c r="M39"/>
  <c r="D75"/>
  <c r="C75"/>
  <c r="F75"/>
  <c r="E75"/>
  <c r="M69"/>
  <c r="R75"/>
  <c r="F53"/>
  <c r="E53"/>
  <c r="D53"/>
  <c r="C53"/>
  <c r="C56"/>
  <c r="E56"/>
  <c r="D56"/>
  <c r="F56"/>
  <c r="M26"/>
  <c r="E81"/>
  <c r="D81"/>
  <c r="C81"/>
  <c r="F81"/>
  <c r="M12"/>
  <c r="M86"/>
  <c r="R79"/>
  <c r="M76"/>
  <c r="C14"/>
  <c r="F14"/>
  <c r="D14"/>
  <c r="E14"/>
  <c r="M55"/>
  <c r="C62"/>
  <c r="E62"/>
  <c r="F62"/>
  <c r="D62"/>
  <c r="F60"/>
  <c r="E60"/>
  <c r="C60"/>
  <c r="D60"/>
  <c r="R15"/>
  <c r="R68"/>
  <c r="M38"/>
  <c r="D38"/>
  <c r="C38"/>
  <c r="F38"/>
  <c r="E38"/>
  <c r="D74"/>
  <c r="E74"/>
  <c r="C74"/>
  <c r="F74"/>
  <c r="R92"/>
  <c r="M27"/>
  <c r="M68"/>
  <c r="M75"/>
  <c r="R39"/>
  <c r="R67"/>
  <c r="M13"/>
  <c r="E46"/>
  <c r="F46"/>
  <c r="C46"/>
  <c r="D46"/>
  <c r="M21"/>
  <c r="F72"/>
  <c r="D72"/>
  <c r="E72"/>
  <c r="C72"/>
  <c r="M98"/>
  <c r="R82"/>
  <c r="C85"/>
  <c r="F85"/>
  <c r="D85"/>
  <c r="E85"/>
  <c r="R55"/>
  <c r="F29"/>
  <c r="D29"/>
  <c r="E29"/>
  <c r="C29"/>
  <c r="R83"/>
  <c r="R29"/>
  <c r="R63"/>
  <c r="R76"/>
  <c r="R52"/>
  <c r="E58"/>
  <c r="C58"/>
  <c r="D58"/>
  <c r="F58"/>
  <c r="F64"/>
  <c r="E64"/>
  <c r="D64"/>
  <c r="C64"/>
  <c r="M14"/>
  <c r="M5"/>
  <c r="M62"/>
  <c r="F32"/>
  <c r="D32"/>
  <c r="C32"/>
  <c r="E32"/>
  <c r="E42"/>
  <c r="D42"/>
  <c r="F42"/>
  <c r="C42"/>
  <c r="M85"/>
  <c r="R80"/>
  <c r="M60"/>
  <c r="C27"/>
  <c r="E27"/>
  <c r="D27"/>
  <c r="F27"/>
  <c r="F57"/>
  <c r="D57"/>
  <c r="E57"/>
  <c r="C57"/>
  <c r="D34"/>
  <c r="F34"/>
  <c r="E34"/>
  <c r="C34"/>
  <c r="M52"/>
  <c r="M47"/>
  <c r="R73"/>
  <c r="Q99"/>
  <c r="M80"/>
  <c r="R10"/>
  <c r="M88"/>
  <c r="C15"/>
  <c r="D15"/>
  <c r="F15"/>
  <c r="E15"/>
  <c r="D49"/>
  <c r="F49"/>
  <c r="C49"/>
  <c r="E49"/>
  <c r="M87"/>
  <c r="M95"/>
  <c r="M57"/>
  <c r="M89"/>
  <c r="R51"/>
  <c r="R7"/>
  <c r="R89"/>
  <c r="D52"/>
  <c r="C52"/>
  <c r="E52"/>
  <c r="F52"/>
  <c r="M94"/>
  <c r="D79"/>
  <c r="F79"/>
  <c r="C79"/>
  <c r="E79"/>
  <c r="M4"/>
  <c r="C39"/>
  <c r="D39"/>
  <c r="F39"/>
  <c r="E39"/>
  <c r="R96"/>
  <c r="C30"/>
  <c r="D30"/>
  <c r="F30"/>
  <c r="E30"/>
  <c r="D65"/>
  <c r="F65"/>
  <c r="E65"/>
  <c r="C65"/>
  <c r="M63"/>
  <c r="C21"/>
  <c r="F21"/>
  <c r="D21"/>
  <c r="E21"/>
  <c r="F10"/>
  <c r="C10"/>
  <c r="E10"/>
  <c r="D10"/>
  <c r="F93"/>
  <c r="E93"/>
  <c r="D93"/>
  <c r="C93"/>
  <c r="E90"/>
  <c r="C90"/>
  <c r="F90"/>
  <c r="D90"/>
  <c r="R41"/>
  <c r="R97"/>
  <c r="F76"/>
  <c r="E76"/>
  <c r="D76"/>
  <c r="C76"/>
  <c r="R57"/>
  <c r="R78"/>
  <c r="E20"/>
  <c r="F20"/>
  <c r="C20"/>
  <c r="D20"/>
  <c r="E51"/>
  <c r="F51"/>
  <c r="C51"/>
  <c r="D51"/>
  <c r="M92"/>
  <c r="M67"/>
  <c r="M77"/>
  <c r="R85"/>
  <c r="M59"/>
  <c r="R8"/>
  <c r="E4"/>
  <c r="D4"/>
  <c r="F4"/>
  <c r="C4"/>
  <c r="M36"/>
  <c r="E86"/>
  <c r="D86"/>
  <c r="C86"/>
  <c r="F86"/>
  <c r="M50"/>
  <c r="C68"/>
  <c r="D68"/>
  <c r="F68"/>
  <c r="E68"/>
  <c r="F73"/>
  <c r="E73"/>
  <c r="D73"/>
  <c r="C73"/>
  <c r="M65"/>
  <c r="R9"/>
  <c r="D19"/>
  <c r="F19"/>
  <c r="E19"/>
  <c r="C19"/>
  <c r="M44"/>
  <c r="M66"/>
  <c r="R43"/>
  <c r="R58"/>
  <c r="R70"/>
  <c r="R13"/>
  <c r="M40"/>
  <c r="M83"/>
  <c r="E47"/>
  <c r="C47"/>
  <c r="D47"/>
  <c r="F47"/>
  <c r="R19"/>
  <c r="C8"/>
  <c r="E8"/>
  <c r="D8"/>
  <c r="F8"/>
  <c r="R59"/>
  <c r="R40"/>
  <c r="R94"/>
  <c r="R72"/>
  <c r="M46"/>
  <c r="D84"/>
  <c r="C84"/>
  <c r="F84"/>
  <c r="E84"/>
  <c r="R64"/>
  <c r="R14"/>
  <c r="E6"/>
  <c r="D6"/>
  <c r="F6"/>
  <c r="C6"/>
  <c r="E54"/>
  <c r="F54"/>
  <c r="D54"/>
  <c r="C54"/>
  <c r="R32"/>
  <c r="F77"/>
  <c r="C77"/>
  <c r="E77"/>
  <c r="D77"/>
  <c r="E11"/>
  <c r="F11"/>
  <c r="D11"/>
  <c r="C11"/>
  <c r="M49"/>
  <c r="R31"/>
  <c r="E78"/>
  <c r="D78"/>
  <c r="F78"/>
  <c r="C78"/>
  <c r="R62"/>
  <c r="C12"/>
  <c r="D12"/>
  <c r="E12"/>
  <c r="F12"/>
  <c r="C95"/>
  <c r="F95"/>
  <c r="D95"/>
  <c r="E95"/>
  <c r="M84"/>
  <c r="R47"/>
  <c r="F59"/>
  <c r="D59"/>
  <c r="C59"/>
  <c r="E59"/>
  <c r="H99"/>
  <c r="R36"/>
  <c r="M32"/>
  <c r="F96"/>
  <c r="C96"/>
  <c r="D96"/>
  <c r="E96"/>
  <c r="R35"/>
  <c r="I99"/>
  <c r="M3"/>
  <c r="M82"/>
  <c r="M17"/>
  <c r="R95"/>
  <c r="D92"/>
  <c r="C92"/>
  <c r="F92"/>
  <c r="E92"/>
  <c r="M34"/>
  <c r="R60"/>
  <c r="F45"/>
  <c r="D45"/>
  <c r="C45"/>
  <c r="E45"/>
  <c r="D88"/>
  <c r="C88"/>
  <c r="F88"/>
  <c r="E88"/>
  <c r="G99"/>
  <c r="F16"/>
  <c r="D16"/>
  <c r="E16"/>
  <c r="C16"/>
  <c r="R30"/>
  <c r="R21"/>
  <c r="R28"/>
  <c r="R53"/>
  <c r="P99"/>
  <c r="F5"/>
  <c r="C5"/>
  <c r="E5"/>
  <c r="D5"/>
  <c r="R46"/>
  <c r="R17"/>
  <c r="T10" i="73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D99" i="78" l="1"/>
  <c r="F99"/>
  <c r="E99"/>
  <c r="C99"/>
  <c r="R99"/>
  <c r="M99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DC74" i="54" l="1"/>
  <c r="DC70"/>
  <c r="DC51"/>
  <c r="DB67"/>
  <c r="DB63"/>
  <c r="DB42"/>
  <c r="DB37"/>
  <c r="DB33"/>
  <c r="DB29"/>
  <c r="DB25"/>
  <c r="BM62"/>
  <c r="BM42"/>
  <c r="BF42"/>
  <c r="AY70"/>
  <c r="CA91"/>
  <c r="AR70"/>
  <c r="DF70" s="1"/>
  <c r="B70" i="40" s="1"/>
  <c r="AR62" i="54"/>
  <c r="DF62" s="1"/>
  <c r="B62" i="40" s="1"/>
  <c r="BY66" i="54"/>
  <c r="BY85"/>
  <c r="CG95"/>
  <c r="BY12"/>
  <c r="CM95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BF91"/>
  <c r="BF92"/>
  <c r="DJ92"/>
  <c r="F92" i="40" s="1"/>
  <c r="BF97" i="54"/>
  <c r="DH97" s="1"/>
  <c r="D97" i="40" s="1"/>
  <c r="BF17" i="54"/>
  <c r="BF30"/>
  <c r="BF49"/>
  <c r="DH49" s="1"/>
  <c r="D49" i="40" s="1"/>
  <c r="BF4" i="5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H69" s="1"/>
  <c r="D69" i="40" s="1"/>
  <c r="DI69" i="54"/>
  <c r="E69" i="40" s="1"/>
  <c r="BF77" i="54"/>
  <c r="BF79"/>
  <c r="DH79" s="1"/>
  <c r="D79" i="40" s="1"/>
  <c r="BF82" i="54"/>
  <c r="BF84"/>
  <c r="BF89"/>
  <c r="DH89" s="1"/>
  <c r="D89" i="40" s="1"/>
  <c r="BF93" i="54"/>
  <c r="BF95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DH82" i="54"/>
  <c r="D82" i="40" s="1"/>
  <c r="AY84" i="54"/>
  <c r="AY88"/>
  <c r="DH88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AR69" i="54"/>
  <c r="DF69" s="1"/>
  <c r="B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70" i="54" l="1"/>
  <c r="DD29"/>
  <c r="CW16"/>
  <c r="CP26"/>
  <c r="CP10"/>
  <c r="CP44"/>
  <c r="CP35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F99"/>
  <c r="AE99" i="29"/>
  <c r="AE99" i="27"/>
  <c r="C99" i="40"/>
  <c r="AE99" i="26"/>
  <c r="G3" i="40"/>
  <c r="B99"/>
  <c r="G66"/>
  <c r="AE99" i="28"/>
  <c r="AC7" i="30"/>
  <c r="AC11"/>
  <c r="AC15"/>
  <c r="AD15" s="1"/>
  <c r="AC19"/>
  <c r="AD19" s="1"/>
  <c r="AC23"/>
  <c r="AD23" s="1"/>
  <c r="AC27"/>
  <c r="AD27" s="1"/>
  <c r="AC3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31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7"/>
  <c r="AD4" s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N9" i="29" s="1"/>
  <c r="M9" i="53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N11" i="26" s="1"/>
  <c r="O11" i="53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N14" i="27" s="1"/>
  <c r="K14" i="53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N16" i="29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N26" i="27" s="1"/>
  <c r="K26" i="53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 i="24" s="1"/>
  <c r="N43" i="5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N44" i="28" s="1"/>
  <c r="L44" i="53"/>
  <c r="U44" s="1"/>
  <c r="N44" i="27" s="1"/>
  <c r="K44" i="53"/>
  <c r="T44" s="1"/>
  <c r="N44" i="26" s="1"/>
  <c r="O44" i="53"/>
  <c r="J44"/>
  <c r="S44" s="1"/>
  <c r="N44" i="24" s="1"/>
  <c r="N44" i="53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N46" i="27" s="1"/>
  <c r="K46" i="53"/>
  <c r="T46" s="1"/>
  <c r="O46"/>
  <c r="J46"/>
  <c r="S46" s="1"/>
  <c r="N46" i="24" s="1"/>
  <c r="N46" i="53"/>
  <c r="W46" s="1"/>
  <c r="N46" i="29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6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N54" i="27" s="1"/>
  <c r="K54" i="53"/>
  <c r="T54" s="1"/>
  <c r="O54"/>
  <c r="J54"/>
  <c r="S54" s="1"/>
  <c r="N54" i="24" s="1"/>
  <c r="N54" i="53"/>
  <c r="W54" s="1"/>
  <c r="N54" i="29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6"/>
  <c r="AG48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N58" i="27" s="1"/>
  <c r="K58" i="53"/>
  <c r="T58" s="1"/>
  <c r="N58" i="26" s="1"/>
  <c r="O58" i="53"/>
  <c r="J58"/>
  <c r="S58" s="1"/>
  <c r="N58" i="24" s="1"/>
  <c r="N58" i="53"/>
  <c r="W58" s="1"/>
  <c r="N58" i="29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8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N61" i="27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N65" i="27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N67" i="2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N78" i="27" s="1"/>
  <c r="K78" i="53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 i="24" s="1"/>
  <c r="N79" i="53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 i="24" s="1"/>
  <c r="N86" i="53"/>
  <c r="W86" s="1"/>
  <c r="O82" i="61"/>
  <c r="V82"/>
  <c r="V82" i="62"/>
  <c r="O82"/>
  <c r="O82" i="63"/>
  <c r="V82"/>
  <c r="O81"/>
  <c r="V81"/>
  <c r="R84" i="14"/>
  <c r="T84"/>
  <c r="V84"/>
  <c r="W83"/>
  <c r="H8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N90" i="29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N94" i="29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 i="24" s="1"/>
  <c r="N96" i="53"/>
  <c r="W96" s="1"/>
  <c r="N96" i="29" s="1"/>
  <c r="V90" i="63"/>
  <c r="V91" i="62"/>
  <c r="G91" i="61"/>
  <c r="R94" i="14"/>
  <c r="V94"/>
  <c r="T94"/>
  <c r="H94"/>
  <c r="AG91" i="26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 i="24" s="1"/>
  <c r="N97" i="53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6" l="1"/>
  <c r="N98" i="24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<sst xmlns="http://schemas.openxmlformats.org/spreadsheetml/2006/main" count="8824" uniqueCount="538">
  <si>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</si>
  <si>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</si>
  <si>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</si>
  <si>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</si>
  <si>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</si>
  <si>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</si>
  <si>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</si>
  <si>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</si>
  <si>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</si>
  <si>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</si>
  <si>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</si>
  <si>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</si>
  <si>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</si>
  <si>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</si>
  <si>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</si>
  <si>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</si>
  <si>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</si>
  <si>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</si>
  <si>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</si>
  <si>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</si>
  <si>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</si>
  <si>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</si>
  <si>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</si>
  <si>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</si>
  <si>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</si>
  <si>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</si>
  <si>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</si>
  <si>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</si>
  <si>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</si>
  <si>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</si>
  <si>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</si>
  <si>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</si>
  <si>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</si>
  <si>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</si>
  <si>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</si>
  <si>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</si>
  <si>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</si>
  <si>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</si>
  <si>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</si>
  <si>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</si>
  <si>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</si>
  <si>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</si>
  <si>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</si>
  <si>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</si>
  <si>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</si>
  <si>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</si>
  <si>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</si>
  <si>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</si>
  <si>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</si>
  <si>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</si>
  <si>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</si>
  <si>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</si>
  <si>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</si>
  <si>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</si>
  <si>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</si>
  <si>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</si>
  <si>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</si>
  <si>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</si>
  <si>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</si>
  <si>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</si>
  <si>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</si>
  <si>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</si>
  <si>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</si>
  <si>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</si>
  <si>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</si>
  <si>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</si>
  <si>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</si>
  <si>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</si>
  <si>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</si>
  <si>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</si>
  <si>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</si>
  <si>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</si>
  <si>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</si>
  <si>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</si>
  <si>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</si>
  <si>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</si>
  <si>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</si>
  <si>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</si>
  <si>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</si>
  <si>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</si>
  <si>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</si>
  <si>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</si>
  <si>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</si>
  <si>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</si>
  <si>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</si>
  <si>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</si>
  <si>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</si>
  <si>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</si>
  <si>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</si>
  <si>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</si>
  <si>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</si>
  <si>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</si>
  <si>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</si>
  <si>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</si>
  <si>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</si>
  <si>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</si>
  <si>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</si>
  <si>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</si>
  <si>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</si>
  <si>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</si>
  <si>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</si>
  <si>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</si>
  <si>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</si>
  <si>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</si>
  <si>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</si>
  <si>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</si>
  <si>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</si>
  <si>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</si>
  <si>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</si>
  <si>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</si>
  <si>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</si>
  <si>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</si>
  <si>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</si>
  <si>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</si>
  <si>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</si>
  <si>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</si>
  <si>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</si>
  <si>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</si>
  <si>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</si>
  <si>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</si>
  <si>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</si>
  <si>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</si>
  <si>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</si>
  <si>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</si>
  <si>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</si>
  <si>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</si>
  <si>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</si>
  <si>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</si>
  <si>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</si>
  <si>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</si>
  <si>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</si>
  <si>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</si>
  <si>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</si>
  <si>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</si>
  <si>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</si>
  <si>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</si>
  <si>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</si>
  <si>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</si>
  <si>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</si>
  <si>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</si>
  <si>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</si>
  <si>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</si>
  <si>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</si>
  <si>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</si>
  <si>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</si>
  <si>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</si>
  <si>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</si>
  <si>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</si>
  <si>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</si>
  <si>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</si>
  <si>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</si>
  <si>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</si>
  <si>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</si>
  <si>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</si>
  <si>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</si>
  <si>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</si>
  <si>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</si>
  <si>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</si>
  <si>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</si>
  <si>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</si>
  <si>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</si>
  <si>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</si>
  <si>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</si>
  <si>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</si>
  <si>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</si>
  <si>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</si>
  <si>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</si>
  <si>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</si>
  <si>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</si>
  <si>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</si>
  <si>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</si>
  <si>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</si>
  <si>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</si>
  <si>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</si>
  <si>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</si>
  <si>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</si>
  <si>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</si>
  <si>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</si>
  <si>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</si>
  <si>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</si>
  <si>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</si>
  <si>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</si>
  <si>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</si>
  <si>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</si>
  <si>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</si>
  <si>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</si>
  <si>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</si>
  <si>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</si>
  <si>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</si>
  <si>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</si>
  <si>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</si>
  <si>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</si>
  <si>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</si>
  <si>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</si>
  <si>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</si>
  <si>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</si>
  <si>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</si>
  <si>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</si>
  <si>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</si>
  <si>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</si>
  <si>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</si>
  <si>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</si>
  <si>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</si>
  <si>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</si>
  <si>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</si>
  <si>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</si>
  <si>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</si>
  <si>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</si>
  <si>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</si>
  <si>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</si>
  <si>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</si>
  <si>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</si>
  <si>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</si>
  <si>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</si>
  <si>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</si>
  <si>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</si>
  <si>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</si>
  <si>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</si>
  <si>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</si>
  <si>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</si>
  <si>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</si>
  <si>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</si>
  <si>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</si>
  <si>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</si>
  <si>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</si>
  <si>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</si>
  <si>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</si>
  <si>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</si>
  <si>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</si>
  <si>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</si>
  <si>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</si>
  <si>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</si>
  <si>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</si>
  <si>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</si>
  <si>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</si>
  <si>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</si>
  <si>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</si>
  <si>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</si>
  <si>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</si>
  <si>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</si>
  <si>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</si>
  <si>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</si>
  <si>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</si>
  <si>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</si>
  <si>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</si>
  <si>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</si>
  <si>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</si>
  <si>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</si>
  <si>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</si>
  <si>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</si>
  <si>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</si>
  <si>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</si>
  <si>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</si>
  <si>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</si>
  <si>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</si>
  <si>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</si>
  <si>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</si>
  <si>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</si>
  <si>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</si>
  <si>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</si>
  <si>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</si>
  <si>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</si>
  <si>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</si>
  <si>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</si>
  <si>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</si>
  <si>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</si>
  <si>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</si>
  <si>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</si>
  <si>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</si>
  <si>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</si>
  <si>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</si>
  <si>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</si>
  <si>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</si>
  <si>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</si>
  <si>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</si>
  <si>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</si>
  <si>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</si>
  <si>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</si>
  <si>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</si>
  <si>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</si>
  <si>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</si>
  <si>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</si>
  <si>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</si>
  <si>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</si>
  <si>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</si>
  <si>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</si>
  <si>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</si>
  <si>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</si>
  <si>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</si>
  <si>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</si>
  <si>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</si>
  <si>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</si>
  <si>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</si>
  <si>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</si>
  <si>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</si>
  <si>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</si>
  <si>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</si>
  <si>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</si>
  <si>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</si>
  <si>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</si>
  <si>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</si>
  <si>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</si>
  <si>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</si>
  <si>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</si>
  <si>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</si>
  <si>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</si>
  <si>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</si>
  <si>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</si>
  <si>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</si>
  <si>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</si>
  <si>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</si>
  <si>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</si>
  <si>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</si>
  <si>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</si>
  <si>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</si>
  <si>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</si>
  <si>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</si>
  <si>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</si>
  <si>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</si>
  <si>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</si>
  <si>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</si>
  <si>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</si>
  <si>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</si>
  <si>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</si>
  <si>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</si>
  <si>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</si>
  <si>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</si>
  <si>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</si>
  <si>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</si>
  <si>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</si>
  <si>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</si>
  <si>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</si>
  <si>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</si>
  <si>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</si>
  <si>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</si>
  <si>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</si>
  <si>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</si>
  <si>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</si>
  <si>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</si>
  <si>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</si>
  <si>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</si>
  <si>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</si>
  <si>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</si>
  <si>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</si>
  <si>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</si>
  <si>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</si>
  <si>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</si>
  <si>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</si>
  <si>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</si>
  <si>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</si>
  <si>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</si>
  <si>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</si>
  <si>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</si>
  <si>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</si>
  <si>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</si>
  <si>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</si>
  <si>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</si>
  <si>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</si>
  <si>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</si>
  <si>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</si>
  <si>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</si>
  <si>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</si>
  <si>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</si>
  <si>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</si>
  <si>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</si>
  <si>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</si>
  <si>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</si>
  <si>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</si>
  <si>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</si>
  <si>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</si>
  <si>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</si>
  <si>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</si>
  <si>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</si>
  <si>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</si>
  <si>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</si>
  <si>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</si>
  <si>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</si>
  <si>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</si>
  <si>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</si>
  <si>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</si>
  <si>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</si>
  <si>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</si>
  <si>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</si>
  <si>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</si>
  <si>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</si>
  <si>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</si>
  <si>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</si>
  <si>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</si>
  <si>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</si>
  <si>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</si>
  <si>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</si>
  <si>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</si>
  <si>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</si>
  <si>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</si>
  <si>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</si>
  <si>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</si>
  <si>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</si>
  <si>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</si>
  <si>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</si>
  <si>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</si>
  <si>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</si>
  <si>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</si>
  <si>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</si>
  <si>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</si>
  <si>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</si>
  <si>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</si>
  <si>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</si>
  <si>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</si>
  <si>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</si>
  <si>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</si>
  <si>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</si>
  <si>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</si>
  <si>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</si>
  <si>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</si>
  <si>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</si>
  <si>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</si>
  <si>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</si>
  <si>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</si>
  <si>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</si>
  <si>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</si>
  <si>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</si>
  <si>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</si>
  <si>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</si>
  <si>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</si>
  <si>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</si>
  <si>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</si>
  <si>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</si>
  <si>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</si>
  <si>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</si>
  <si>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</si>
  <si>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</si>
  <si>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</si>
  <si>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</si>
  <si>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</si>
  <si>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</si>
  <si>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</si>
  <si>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</si>
  <si>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</si>
  <si>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</si>
  <si>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</si>
  <si>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</si>
  <si>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</si>
  <si>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</si>
  <si>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</si>
  <si>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</si>
  <si>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</si>
  <si>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</si>
  <si>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</si>
  <si>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</si>
  <si>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</si>
  <si>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</si>
  <si>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</si>
  <si>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</si>
  <si>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</si>
  <si>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</si>
  <si>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</si>
  <si>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</si>
  <si>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</si>
  <si>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</si>
  <si>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</si>
  <si>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</si>
  <si>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</si>
  <si>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</si>
  <si>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</si>
  <si>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</si>
  <si>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</si>
  <si>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</si>
  <si>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</si>
  <si>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</si>
  <si>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</si>
  <si>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</si>
  <si>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</si>
  <si>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</si>
  <si>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</si>
  <si>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</si>
  <si>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</si>
  <si>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</si>
  <si>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</si>
  <si>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</si>
  <si>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</si>
  <si>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</si>
  <si>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</si>
  <si>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</si>
  <si>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</si>
  <si>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</si>
  <si>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</si>
  <si>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</si>
  <si>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</si>
  <si>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</si>
  <si>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</si>
  <si>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</si>
  <si>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</si>
  <si>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</si>
  <si>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</si>
  <si>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</si>
  <si>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55IS2023/10/03</t>
  </si>
  <si>
    <t xml:space="preserve">East_Delhi_Waste_Processing_Company_Limited_(EDWPCL) </t>
  </si>
  <si>
    <t>East_Delhi_Waste_Processing_Company_Limited_(EDWPCL)</t>
  </si>
  <si>
    <t>HP</t>
  </si>
  <si>
    <t>GBHHPL</t>
  </si>
  <si>
    <t>NSLSUGAR</t>
  </si>
  <si>
    <t>CHANJUII</t>
  </si>
  <si>
    <t>SKS Raigarh</t>
  </si>
  <si>
    <t>ITCWIND</t>
  </si>
  <si>
    <t>Meghalaya_Ben</t>
  </si>
  <si>
    <t>SOLAPUR_SOLAR</t>
  </si>
  <si>
    <t>DIKCHU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</si>
  <si>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</si>
  <si>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</si>
  <si>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</si>
  <si>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</si>
  <si>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</si>
  <si>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</si>
  <si>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</si>
  <si>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</si>
  <si>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</si>
  <si>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</si>
  <si>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</si>
  <si>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</si>
  <si>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</si>
  <si>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</si>
  <si>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</si>
  <si>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</si>
  <si>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</si>
  <si>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</si>
  <si>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</si>
  <si>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</si>
  <si>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</si>
  <si>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</si>
  <si>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</si>
  <si>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NR/01102023/14082046/L_NR_2021_16</t>
  </si>
  <si>
    <t>NR/01102023/02012046/L_NR_2021_17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</si>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</sst>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265</v>
          </cell>
        </row>
      </sheetData>
      <sheetData sheetId="29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157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157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157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157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157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157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159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0</v>
          </cell>
          <cell r="E12">
            <v>0</v>
          </cell>
          <cell r="H12">
            <v>159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0</v>
          </cell>
          <cell r="E13">
            <v>0</v>
          </cell>
          <cell r="H13">
            <v>159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0</v>
          </cell>
          <cell r="E14">
            <v>0</v>
          </cell>
          <cell r="H14">
            <v>159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0</v>
          </cell>
          <cell r="E15">
            <v>0</v>
          </cell>
          <cell r="H15">
            <v>159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0</v>
          </cell>
          <cell r="E16">
            <v>0</v>
          </cell>
          <cell r="H16">
            <v>159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0</v>
          </cell>
          <cell r="E17">
            <v>0</v>
          </cell>
          <cell r="H17">
            <v>159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0</v>
          </cell>
          <cell r="E18">
            <v>0</v>
          </cell>
          <cell r="H18">
            <v>159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0</v>
          </cell>
          <cell r="E19">
            <v>0</v>
          </cell>
          <cell r="H19">
            <v>159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0</v>
          </cell>
          <cell r="E20">
            <v>0</v>
          </cell>
          <cell r="H20">
            <v>159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0</v>
          </cell>
          <cell r="E21">
            <v>0</v>
          </cell>
          <cell r="H21">
            <v>159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0</v>
          </cell>
          <cell r="E22">
            <v>0</v>
          </cell>
          <cell r="H22">
            <v>159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0</v>
          </cell>
          <cell r="E23">
            <v>0</v>
          </cell>
          <cell r="H23">
            <v>159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0</v>
          </cell>
          <cell r="E24">
            <v>0</v>
          </cell>
          <cell r="H24">
            <v>159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0</v>
          </cell>
          <cell r="E25">
            <v>0</v>
          </cell>
          <cell r="H25">
            <v>159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0</v>
          </cell>
          <cell r="E26">
            <v>0</v>
          </cell>
          <cell r="H26">
            <v>160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160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160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160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160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160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160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160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160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160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160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160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160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160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160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160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160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160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160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158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158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158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158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154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154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154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154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154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154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154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154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151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151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151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151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152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152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152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152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152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152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152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155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155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155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155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155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155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155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155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155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155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155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155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42</v>
          </cell>
        </row>
      </sheetData>
      <sheetData sheetId="29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</row>
      </sheetData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282.61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282.61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282.61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282.61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282.61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282.61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282.61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282.61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45202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280</v>
      </c>
    </row>
    <row r="9" spans="1:3">
      <c r="A9" s="46" t="s">
        <v>450</v>
      </c>
      <c r="B9" s="200">
        <v>45212.506909722222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45202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24</v>
      </c>
      <c r="C3" s="198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8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8">
        <v>24</v>
      </c>
      <c r="C4" s="198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59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8">
        <v>24</v>
      </c>
      <c r="C5" s="198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59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8">
        <v>24</v>
      </c>
      <c r="C6" s="198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59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8">
        <v>24</v>
      </c>
      <c r="C7" s="198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59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8">
        <v>24</v>
      </c>
      <c r="C8" s="198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59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198">
        <v>24</v>
      </c>
      <c r="C9" s="198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9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198">
        <v>24</v>
      </c>
      <c r="C10" s="198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9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8">
        <v>24</v>
      </c>
      <c r="C11" s="198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9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198">
        <v>24</v>
      </c>
      <c r="C12" s="198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9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198">
        <v>24</v>
      </c>
      <c r="C13" s="198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59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198">
        <v>24</v>
      </c>
      <c r="C14" s="198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9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198">
        <v>24</v>
      </c>
      <c r="C15" s="198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9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198">
        <v>24</v>
      </c>
      <c r="C16" s="198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9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198">
        <v>24</v>
      </c>
      <c r="C17" s="198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59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198">
        <v>24</v>
      </c>
      <c r="C18" s="198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59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198">
        <v>24</v>
      </c>
      <c r="C19" s="198">
        <v>24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10.0128</v>
      </c>
      <c r="J19" s="21">
        <f t="shared" si="6"/>
        <v>5.5991999999999997</v>
      </c>
      <c r="K19" s="21">
        <f t="shared" si="7"/>
        <v>7.2215999999999996</v>
      </c>
      <c r="L19" s="21">
        <f t="shared" si="8"/>
        <v>1.1664000000000001</v>
      </c>
      <c r="M19" s="159">
        <f t="shared" si="9"/>
        <v>24</v>
      </c>
      <c r="N19" s="22"/>
      <c r="P19" s="37">
        <f t="shared" si="1"/>
        <v>10.0128</v>
      </c>
      <c r="Q19" s="37">
        <f t="shared" si="2"/>
        <v>5.5991999999999997</v>
      </c>
      <c r="R19" s="37">
        <f t="shared" si="3"/>
        <v>7.2215999999999996</v>
      </c>
      <c r="S19" s="37">
        <f t="shared" si="4"/>
        <v>1.1664000000000001</v>
      </c>
      <c r="T19" s="37">
        <f t="shared" si="10"/>
        <v>24</v>
      </c>
    </row>
    <row r="20" spans="1:20">
      <c r="A20" s="8" t="s">
        <v>62</v>
      </c>
      <c r="B20" s="198">
        <v>24</v>
      </c>
      <c r="C20" s="198">
        <v>24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10.0128</v>
      </c>
      <c r="J20" s="21">
        <f t="shared" si="6"/>
        <v>5.5991999999999997</v>
      </c>
      <c r="K20" s="21">
        <f t="shared" si="7"/>
        <v>7.2215999999999996</v>
      </c>
      <c r="L20" s="21">
        <f t="shared" si="8"/>
        <v>1.1664000000000001</v>
      </c>
      <c r="M20" s="159">
        <f t="shared" si="9"/>
        <v>24</v>
      </c>
      <c r="N20" s="22"/>
      <c r="P20" s="37">
        <f t="shared" si="1"/>
        <v>10.0128</v>
      </c>
      <c r="Q20" s="37">
        <f t="shared" si="2"/>
        <v>5.5991999999999997</v>
      </c>
      <c r="R20" s="37">
        <f t="shared" si="3"/>
        <v>7.2215999999999996</v>
      </c>
      <c r="S20" s="37">
        <f t="shared" si="4"/>
        <v>1.1664000000000001</v>
      </c>
      <c r="T20" s="37">
        <f t="shared" si="10"/>
        <v>24</v>
      </c>
    </row>
    <row r="21" spans="1:20">
      <c r="A21" s="8" t="s">
        <v>63</v>
      </c>
      <c r="B21" s="198">
        <v>24</v>
      </c>
      <c r="C21" s="198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59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198">
        <v>24</v>
      </c>
      <c r="C22" s="198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59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198">
        <v>24</v>
      </c>
      <c r="C23" s="198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9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8">
        <v>24</v>
      </c>
      <c r="C24" s="198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9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8">
        <v>24.5</v>
      </c>
      <c r="C25" s="198">
        <v>24.5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10.221399999999999</v>
      </c>
      <c r="J25" s="21">
        <f t="shared" si="6"/>
        <v>5.7158499999999997</v>
      </c>
      <c r="K25" s="21">
        <f t="shared" si="7"/>
        <v>7.3720500000000007</v>
      </c>
      <c r="L25" s="21">
        <f t="shared" si="8"/>
        <v>1.1907000000000001</v>
      </c>
      <c r="M25" s="159">
        <f t="shared" si="9"/>
        <v>24.5</v>
      </c>
      <c r="N25" s="22"/>
      <c r="P25" s="37">
        <f t="shared" si="1"/>
        <v>10.221399999999999</v>
      </c>
      <c r="Q25" s="37">
        <f t="shared" si="2"/>
        <v>5.7158499999999997</v>
      </c>
      <c r="R25" s="37">
        <f t="shared" si="3"/>
        <v>7.3720500000000007</v>
      </c>
      <c r="S25" s="37">
        <f t="shared" si="4"/>
        <v>1.1907000000000001</v>
      </c>
      <c r="T25" s="37">
        <f t="shared" si="10"/>
        <v>24.5</v>
      </c>
    </row>
    <row r="26" spans="1:20">
      <c r="A26" s="8" t="s">
        <v>68</v>
      </c>
      <c r="B26" s="198">
        <v>24.5</v>
      </c>
      <c r="C26" s="198">
        <v>24.5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10.221399999999999</v>
      </c>
      <c r="J26" s="21">
        <f t="shared" si="6"/>
        <v>5.7158499999999997</v>
      </c>
      <c r="K26" s="21">
        <f t="shared" si="7"/>
        <v>7.3720500000000007</v>
      </c>
      <c r="L26" s="21">
        <f t="shared" si="8"/>
        <v>1.1907000000000001</v>
      </c>
      <c r="M26" s="159">
        <f t="shared" si="9"/>
        <v>24.5</v>
      </c>
      <c r="N26" s="22"/>
      <c r="P26" s="37">
        <f t="shared" si="1"/>
        <v>10.221399999999999</v>
      </c>
      <c r="Q26" s="37">
        <f t="shared" si="2"/>
        <v>5.7158499999999997</v>
      </c>
      <c r="R26" s="37">
        <f t="shared" si="3"/>
        <v>7.3720500000000007</v>
      </c>
      <c r="S26" s="37">
        <f t="shared" si="4"/>
        <v>1.1907000000000001</v>
      </c>
      <c r="T26" s="37">
        <f t="shared" si="10"/>
        <v>24.5</v>
      </c>
    </row>
    <row r="27" spans="1:20">
      <c r="A27" s="8" t="s">
        <v>69</v>
      </c>
      <c r="B27" s="198">
        <v>24.5</v>
      </c>
      <c r="C27" s="198">
        <v>24.5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10.221399999999999</v>
      </c>
      <c r="J27" s="21">
        <f t="shared" si="6"/>
        <v>5.7158499999999997</v>
      </c>
      <c r="K27" s="21">
        <f t="shared" si="7"/>
        <v>7.3720500000000007</v>
      </c>
      <c r="L27" s="21">
        <f t="shared" si="8"/>
        <v>1.1907000000000001</v>
      </c>
      <c r="M27" s="159">
        <f t="shared" si="9"/>
        <v>24.5</v>
      </c>
      <c r="N27" s="22"/>
      <c r="P27" s="37">
        <f t="shared" si="1"/>
        <v>10.221399999999999</v>
      </c>
      <c r="Q27" s="37">
        <f t="shared" si="2"/>
        <v>5.7158499999999997</v>
      </c>
      <c r="R27" s="37">
        <f t="shared" si="3"/>
        <v>7.3720500000000007</v>
      </c>
      <c r="S27" s="37">
        <f t="shared" si="4"/>
        <v>1.1907000000000001</v>
      </c>
      <c r="T27" s="37">
        <f t="shared" si="10"/>
        <v>24.5</v>
      </c>
    </row>
    <row r="28" spans="1:20">
      <c r="A28" s="8" t="s">
        <v>70</v>
      </c>
      <c r="B28" s="198">
        <v>24.5</v>
      </c>
      <c r="C28" s="198">
        <v>24.5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10.221399999999999</v>
      </c>
      <c r="J28" s="21">
        <f t="shared" si="6"/>
        <v>5.7158499999999997</v>
      </c>
      <c r="K28" s="21">
        <f t="shared" si="7"/>
        <v>7.3720500000000007</v>
      </c>
      <c r="L28" s="21">
        <f t="shared" si="8"/>
        <v>1.1907000000000001</v>
      </c>
      <c r="M28" s="159">
        <f t="shared" si="9"/>
        <v>24.5</v>
      </c>
      <c r="N28" s="22"/>
      <c r="P28" s="37">
        <f t="shared" si="1"/>
        <v>10.221399999999999</v>
      </c>
      <c r="Q28" s="37">
        <f t="shared" si="2"/>
        <v>5.7158499999999997</v>
      </c>
      <c r="R28" s="37">
        <f t="shared" si="3"/>
        <v>7.3720500000000007</v>
      </c>
      <c r="S28" s="37">
        <f t="shared" si="4"/>
        <v>1.1907000000000001</v>
      </c>
      <c r="T28" s="37">
        <f t="shared" si="10"/>
        <v>24.5</v>
      </c>
    </row>
    <row r="29" spans="1:20">
      <c r="A29" s="8" t="s">
        <v>71</v>
      </c>
      <c r="B29" s="198">
        <v>24.5</v>
      </c>
      <c r="C29" s="198">
        <v>24.5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10.221399999999999</v>
      </c>
      <c r="J29" s="21">
        <f t="shared" si="6"/>
        <v>5.7158499999999997</v>
      </c>
      <c r="K29" s="21">
        <f t="shared" si="7"/>
        <v>7.3720500000000007</v>
      </c>
      <c r="L29" s="21">
        <f t="shared" si="8"/>
        <v>1.1907000000000001</v>
      </c>
      <c r="M29" s="159">
        <f t="shared" si="9"/>
        <v>24.5</v>
      </c>
      <c r="N29" s="22"/>
      <c r="P29" s="37">
        <f t="shared" si="1"/>
        <v>10.221399999999999</v>
      </c>
      <c r="Q29" s="37">
        <f t="shared" si="2"/>
        <v>5.7158499999999997</v>
      </c>
      <c r="R29" s="37">
        <f t="shared" si="3"/>
        <v>7.3720500000000007</v>
      </c>
      <c r="S29" s="37">
        <f t="shared" si="4"/>
        <v>1.1907000000000001</v>
      </c>
      <c r="T29" s="37">
        <f t="shared" si="10"/>
        <v>24.5</v>
      </c>
    </row>
    <row r="30" spans="1:20">
      <c r="A30" s="8" t="s">
        <v>72</v>
      </c>
      <c r="B30" s="198">
        <v>24.5</v>
      </c>
      <c r="C30" s="198">
        <v>24.5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10.221399999999999</v>
      </c>
      <c r="J30" s="21">
        <f t="shared" si="6"/>
        <v>5.7158499999999997</v>
      </c>
      <c r="K30" s="21">
        <f t="shared" si="7"/>
        <v>7.3720500000000007</v>
      </c>
      <c r="L30" s="21">
        <f t="shared" si="8"/>
        <v>1.1907000000000001</v>
      </c>
      <c r="M30" s="159">
        <f t="shared" si="9"/>
        <v>24.5</v>
      </c>
      <c r="N30" s="22"/>
      <c r="P30" s="37">
        <f t="shared" si="1"/>
        <v>10.221399999999999</v>
      </c>
      <c r="Q30" s="37">
        <f t="shared" si="2"/>
        <v>5.7158499999999997</v>
      </c>
      <c r="R30" s="37">
        <f t="shared" si="3"/>
        <v>7.3720500000000007</v>
      </c>
      <c r="S30" s="37">
        <f t="shared" si="4"/>
        <v>1.1907000000000001</v>
      </c>
      <c r="T30" s="37">
        <f t="shared" si="10"/>
        <v>24.5</v>
      </c>
    </row>
    <row r="31" spans="1:20">
      <c r="A31" s="8" t="s">
        <v>73</v>
      </c>
      <c r="B31" s="198">
        <v>24.5</v>
      </c>
      <c r="C31" s="198">
        <v>24.5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10.221399999999999</v>
      </c>
      <c r="J31" s="21">
        <f t="shared" si="6"/>
        <v>5.7158499999999997</v>
      </c>
      <c r="K31" s="21">
        <f t="shared" si="7"/>
        <v>7.3720500000000007</v>
      </c>
      <c r="L31" s="21">
        <f t="shared" si="8"/>
        <v>1.1907000000000001</v>
      </c>
      <c r="M31" s="159">
        <f t="shared" si="9"/>
        <v>24.5</v>
      </c>
      <c r="N31" s="22"/>
      <c r="P31" s="37">
        <f t="shared" si="1"/>
        <v>10.221399999999999</v>
      </c>
      <c r="Q31" s="37">
        <f t="shared" si="2"/>
        <v>5.7158499999999997</v>
      </c>
      <c r="R31" s="37">
        <f t="shared" si="3"/>
        <v>7.3720500000000007</v>
      </c>
      <c r="S31" s="37">
        <f t="shared" si="4"/>
        <v>1.1907000000000001</v>
      </c>
      <c r="T31" s="37">
        <f t="shared" si="10"/>
        <v>24.5</v>
      </c>
    </row>
    <row r="32" spans="1:20">
      <c r="A32" s="8" t="s">
        <v>74</v>
      </c>
      <c r="B32" s="198">
        <v>24.5</v>
      </c>
      <c r="C32" s="198">
        <v>24.5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10.221399999999999</v>
      </c>
      <c r="J32" s="21">
        <f t="shared" si="6"/>
        <v>5.7158499999999997</v>
      </c>
      <c r="K32" s="21">
        <f t="shared" si="7"/>
        <v>7.3720500000000007</v>
      </c>
      <c r="L32" s="21">
        <f t="shared" si="8"/>
        <v>1.1907000000000001</v>
      </c>
      <c r="M32" s="159">
        <f t="shared" si="9"/>
        <v>24.5</v>
      </c>
      <c r="N32" s="22"/>
      <c r="P32" s="37">
        <f t="shared" si="1"/>
        <v>10.221399999999999</v>
      </c>
      <c r="Q32" s="37">
        <f t="shared" si="2"/>
        <v>5.7158499999999997</v>
      </c>
      <c r="R32" s="37">
        <f t="shared" si="3"/>
        <v>7.3720500000000007</v>
      </c>
      <c r="S32" s="37">
        <f t="shared" si="4"/>
        <v>1.1907000000000001</v>
      </c>
      <c r="T32" s="37">
        <f t="shared" si="10"/>
        <v>24.5</v>
      </c>
    </row>
    <row r="33" spans="1:20">
      <c r="A33" s="8" t="s">
        <v>75</v>
      </c>
      <c r="B33" s="198">
        <v>24.5</v>
      </c>
      <c r="C33" s="198">
        <v>24.5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10.221399999999999</v>
      </c>
      <c r="J33" s="21">
        <f t="shared" si="6"/>
        <v>5.7158499999999997</v>
      </c>
      <c r="K33" s="21">
        <f t="shared" si="7"/>
        <v>7.3720500000000007</v>
      </c>
      <c r="L33" s="21">
        <f t="shared" si="8"/>
        <v>1.1907000000000001</v>
      </c>
      <c r="M33" s="159">
        <f t="shared" si="9"/>
        <v>24.5</v>
      </c>
      <c r="N33" s="22"/>
      <c r="P33" s="37">
        <f t="shared" si="1"/>
        <v>10.221399999999999</v>
      </c>
      <c r="Q33" s="37">
        <f t="shared" si="2"/>
        <v>5.7158499999999997</v>
      </c>
      <c r="R33" s="37">
        <f t="shared" si="3"/>
        <v>7.3720500000000007</v>
      </c>
      <c r="S33" s="37">
        <f t="shared" si="4"/>
        <v>1.1907000000000001</v>
      </c>
      <c r="T33" s="37">
        <f t="shared" si="10"/>
        <v>24.5</v>
      </c>
    </row>
    <row r="34" spans="1:20">
      <c r="A34" s="8" t="s">
        <v>76</v>
      </c>
      <c r="B34" s="198">
        <v>24.5</v>
      </c>
      <c r="C34" s="198">
        <v>24.5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10.221399999999999</v>
      </c>
      <c r="J34" s="21">
        <f t="shared" si="6"/>
        <v>5.7158499999999997</v>
      </c>
      <c r="K34" s="21">
        <f t="shared" si="7"/>
        <v>7.3720500000000007</v>
      </c>
      <c r="L34" s="21">
        <f t="shared" si="8"/>
        <v>1.1907000000000001</v>
      </c>
      <c r="M34" s="159">
        <f t="shared" si="9"/>
        <v>24.5</v>
      </c>
      <c r="N34" s="22"/>
      <c r="P34" s="37">
        <f t="shared" si="1"/>
        <v>10.221399999999999</v>
      </c>
      <c r="Q34" s="37">
        <f t="shared" si="2"/>
        <v>5.7158499999999997</v>
      </c>
      <c r="R34" s="37">
        <f t="shared" si="3"/>
        <v>7.3720500000000007</v>
      </c>
      <c r="S34" s="37">
        <f t="shared" si="4"/>
        <v>1.1907000000000001</v>
      </c>
      <c r="T34" s="37">
        <f t="shared" si="10"/>
        <v>24.5</v>
      </c>
    </row>
    <row r="35" spans="1:20">
      <c r="A35" s="8" t="s">
        <v>77</v>
      </c>
      <c r="B35" s="198">
        <v>24.5</v>
      </c>
      <c r="C35" s="198">
        <v>24.5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10.221399999999999</v>
      </c>
      <c r="J35" s="21">
        <f t="shared" si="6"/>
        <v>5.7158499999999997</v>
      </c>
      <c r="K35" s="21">
        <f t="shared" si="7"/>
        <v>7.3720500000000007</v>
      </c>
      <c r="L35" s="21">
        <f t="shared" si="8"/>
        <v>1.1907000000000001</v>
      </c>
      <c r="M35" s="159">
        <f t="shared" si="9"/>
        <v>24.5</v>
      </c>
      <c r="N35" s="22"/>
      <c r="P35" s="37">
        <f t="shared" ref="P35:P66" si="12">I35</f>
        <v>10.221399999999999</v>
      </c>
      <c r="Q35" s="37">
        <f t="shared" ref="Q35:Q66" si="13">J35</f>
        <v>5.7158499999999997</v>
      </c>
      <c r="R35" s="37">
        <f t="shared" ref="R35:R66" si="14">K35</f>
        <v>7.3720500000000007</v>
      </c>
      <c r="S35" s="37">
        <f t="shared" ref="S35:S66" si="15">L35</f>
        <v>1.1907000000000001</v>
      </c>
      <c r="T35" s="37">
        <f t="shared" si="10"/>
        <v>24.5</v>
      </c>
    </row>
    <row r="36" spans="1:20">
      <c r="A36" s="8" t="s">
        <v>78</v>
      </c>
      <c r="B36" s="198">
        <v>24.5</v>
      </c>
      <c r="C36" s="198">
        <v>24.5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10.221399999999999</v>
      </c>
      <c r="J36" s="21">
        <f t="shared" si="6"/>
        <v>5.7158499999999997</v>
      </c>
      <c r="K36" s="21">
        <f t="shared" si="7"/>
        <v>7.3720500000000007</v>
      </c>
      <c r="L36" s="21">
        <f t="shared" si="8"/>
        <v>1.1907000000000001</v>
      </c>
      <c r="M36" s="159">
        <f t="shared" si="9"/>
        <v>24.5</v>
      </c>
      <c r="N36" s="22"/>
      <c r="P36" s="37">
        <f t="shared" si="12"/>
        <v>10.221399999999999</v>
      </c>
      <c r="Q36" s="37">
        <f t="shared" si="13"/>
        <v>5.7158499999999997</v>
      </c>
      <c r="R36" s="37">
        <f t="shared" si="14"/>
        <v>7.3720500000000007</v>
      </c>
      <c r="S36" s="37">
        <f t="shared" si="15"/>
        <v>1.1907000000000001</v>
      </c>
      <c r="T36" s="37">
        <f t="shared" si="10"/>
        <v>24.5</v>
      </c>
    </row>
    <row r="37" spans="1:20">
      <c r="A37" s="8" t="s">
        <v>79</v>
      </c>
      <c r="B37" s="198">
        <v>24.5</v>
      </c>
      <c r="C37" s="198">
        <v>24.5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10.221399999999999</v>
      </c>
      <c r="J37" s="21">
        <f t="shared" si="6"/>
        <v>5.7158499999999997</v>
      </c>
      <c r="K37" s="21">
        <f t="shared" si="7"/>
        <v>7.3720500000000007</v>
      </c>
      <c r="L37" s="21">
        <f t="shared" si="8"/>
        <v>1.1907000000000001</v>
      </c>
      <c r="M37" s="159">
        <f t="shared" si="9"/>
        <v>24.5</v>
      </c>
      <c r="N37" s="22"/>
      <c r="P37" s="37">
        <f t="shared" si="12"/>
        <v>10.221399999999999</v>
      </c>
      <c r="Q37" s="37">
        <f t="shared" si="13"/>
        <v>5.7158499999999997</v>
      </c>
      <c r="R37" s="37">
        <f t="shared" si="14"/>
        <v>7.3720500000000007</v>
      </c>
      <c r="S37" s="37">
        <f t="shared" si="15"/>
        <v>1.1907000000000001</v>
      </c>
      <c r="T37" s="37">
        <f t="shared" si="10"/>
        <v>24.5</v>
      </c>
    </row>
    <row r="38" spans="1:20">
      <c r="A38" s="8" t="s">
        <v>80</v>
      </c>
      <c r="B38" s="198">
        <v>24.5</v>
      </c>
      <c r="C38" s="198">
        <v>24.5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10.221399999999999</v>
      </c>
      <c r="J38" s="21">
        <f t="shared" si="6"/>
        <v>5.7158499999999997</v>
      </c>
      <c r="K38" s="21">
        <f t="shared" si="7"/>
        <v>7.3720500000000007</v>
      </c>
      <c r="L38" s="21">
        <f t="shared" si="8"/>
        <v>1.1907000000000001</v>
      </c>
      <c r="M38" s="159">
        <f t="shared" si="9"/>
        <v>24.5</v>
      </c>
      <c r="N38" s="22"/>
      <c r="P38" s="37">
        <f t="shared" si="12"/>
        <v>10.221399999999999</v>
      </c>
      <c r="Q38" s="37">
        <f t="shared" si="13"/>
        <v>5.7158499999999997</v>
      </c>
      <c r="R38" s="37">
        <f t="shared" si="14"/>
        <v>7.3720500000000007</v>
      </c>
      <c r="S38" s="37">
        <f t="shared" si="15"/>
        <v>1.1907000000000001</v>
      </c>
      <c r="T38" s="37">
        <f t="shared" si="10"/>
        <v>24.5</v>
      </c>
    </row>
    <row r="39" spans="1:20">
      <c r="A39" s="8" t="s">
        <v>81</v>
      </c>
      <c r="B39" s="198">
        <v>24.5</v>
      </c>
      <c r="C39" s="198">
        <v>24.5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10.221399999999999</v>
      </c>
      <c r="J39" s="21">
        <f t="shared" si="6"/>
        <v>5.7158499999999997</v>
      </c>
      <c r="K39" s="21">
        <f t="shared" si="7"/>
        <v>7.3720500000000007</v>
      </c>
      <c r="L39" s="21">
        <f t="shared" si="8"/>
        <v>1.1907000000000001</v>
      </c>
      <c r="M39" s="159">
        <f t="shared" si="9"/>
        <v>24.5</v>
      </c>
      <c r="N39" s="22"/>
      <c r="P39" s="37">
        <f t="shared" si="12"/>
        <v>10.221399999999999</v>
      </c>
      <c r="Q39" s="37">
        <f t="shared" si="13"/>
        <v>5.7158499999999997</v>
      </c>
      <c r="R39" s="37">
        <f t="shared" si="14"/>
        <v>7.3720500000000007</v>
      </c>
      <c r="S39" s="37">
        <f t="shared" si="15"/>
        <v>1.1907000000000001</v>
      </c>
      <c r="T39" s="37">
        <f t="shared" si="10"/>
        <v>24.5</v>
      </c>
    </row>
    <row r="40" spans="1:20">
      <c r="A40" s="8" t="s">
        <v>82</v>
      </c>
      <c r="B40" s="198">
        <v>24.5</v>
      </c>
      <c r="C40" s="198">
        <v>24.5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10.221399999999999</v>
      </c>
      <c r="J40" s="21">
        <f t="shared" si="6"/>
        <v>5.7158499999999997</v>
      </c>
      <c r="K40" s="21">
        <f t="shared" si="7"/>
        <v>7.3720500000000007</v>
      </c>
      <c r="L40" s="21">
        <f t="shared" si="8"/>
        <v>1.1907000000000001</v>
      </c>
      <c r="M40" s="159">
        <f t="shared" si="9"/>
        <v>24.5</v>
      </c>
      <c r="N40" s="22"/>
      <c r="P40" s="37">
        <f t="shared" si="12"/>
        <v>10.221399999999999</v>
      </c>
      <c r="Q40" s="37">
        <f t="shared" si="13"/>
        <v>5.7158499999999997</v>
      </c>
      <c r="R40" s="37">
        <f t="shared" si="14"/>
        <v>7.3720500000000007</v>
      </c>
      <c r="S40" s="37">
        <f t="shared" si="15"/>
        <v>1.1907000000000001</v>
      </c>
      <c r="T40" s="37">
        <f t="shared" si="10"/>
        <v>24.5</v>
      </c>
    </row>
    <row r="41" spans="1:20">
      <c r="A41" s="8" t="s">
        <v>83</v>
      </c>
      <c r="B41" s="198">
        <v>24.5</v>
      </c>
      <c r="C41" s="198">
        <v>24.5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10.221399999999999</v>
      </c>
      <c r="J41" s="21">
        <f t="shared" si="6"/>
        <v>5.7158499999999997</v>
      </c>
      <c r="K41" s="21">
        <f t="shared" si="7"/>
        <v>7.3720500000000007</v>
      </c>
      <c r="L41" s="21">
        <f t="shared" si="8"/>
        <v>1.1907000000000001</v>
      </c>
      <c r="M41" s="159">
        <f t="shared" si="9"/>
        <v>24.5</v>
      </c>
      <c r="N41" s="22"/>
      <c r="P41" s="37">
        <f t="shared" si="12"/>
        <v>10.221399999999999</v>
      </c>
      <c r="Q41" s="37">
        <f t="shared" si="13"/>
        <v>5.7158499999999997</v>
      </c>
      <c r="R41" s="37">
        <f t="shared" si="14"/>
        <v>7.3720500000000007</v>
      </c>
      <c r="S41" s="37">
        <f t="shared" si="15"/>
        <v>1.1907000000000001</v>
      </c>
      <c r="T41" s="37">
        <f t="shared" si="10"/>
        <v>24.5</v>
      </c>
    </row>
    <row r="42" spans="1:20">
      <c r="A42" s="8" t="s">
        <v>84</v>
      </c>
      <c r="B42" s="198">
        <v>24.5</v>
      </c>
      <c r="C42" s="198">
        <v>24.5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10.221399999999999</v>
      </c>
      <c r="J42" s="21">
        <f t="shared" si="6"/>
        <v>5.7158499999999997</v>
      </c>
      <c r="K42" s="21">
        <f t="shared" si="7"/>
        <v>7.3720500000000007</v>
      </c>
      <c r="L42" s="21">
        <f t="shared" si="8"/>
        <v>1.1907000000000001</v>
      </c>
      <c r="M42" s="159">
        <f t="shared" si="9"/>
        <v>24.5</v>
      </c>
      <c r="N42" s="22"/>
      <c r="P42" s="37">
        <f t="shared" si="12"/>
        <v>10.221399999999999</v>
      </c>
      <c r="Q42" s="37">
        <f t="shared" si="13"/>
        <v>5.7158499999999997</v>
      </c>
      <c r="R42" s="37">
        <f t="shared" si="14"/>
        <v>7.3720500000000007</v>
      </c>
      <c r="S42" s="37">
        <f t="shared" si="15"/>
        <v>1.1907000000000001</v>
      </c>
      <c r="T42" s="37">
        <f t="shared" si="10"/>
        <v>24.5</v>
      </c>
    </row>
    <row r="43" spans="1:20">
      <c r="A43" s="8" t="s">
        <v>85</v>
      </c>
      <c r="B43" s="198">
        <v>24.5</v>
      </c>
      <c r="C43" s="198">
        <v>24.5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10.221399999999999</v>
      </c>
      <c r="J43" s="21">
        <f t="shared" si="6"/>
        <v>5.7158499999999997</v>
      </c>
      <c r="K43" s="21">
        <f t="shared" si="7"/>
        <v>7.3720500000000007</v>
      </c>
      <c r="L43" s="21">
        <f t="shared" si="8"/>
        <v>1.1907000000000001</v>
      </c>
      <c r="M43" s="159">
        <f t="shared" si="9"/>
        <v>24.5</v>
      </c>
      <c r="N43" s="22"/>
      <c r="P43" s="37">
        <f t="shared" si="12"/>
        <v>10.221399999999999</v>
      </c>
      <c r="Q43" s="37">
        <f t="shared" si="13"/>
        <v>5.7158499999999997</v>
      </c>
      <c r="R43" s="37">
        <f t="shared" si="14"/>
        <v>7.3720500000000007</v>
      </c>
      <c r="S43" s="37">
        <f t="shared" si="15"/>
        <v>1.1907000000000001</v>
      </c>
      <c r="T43" s="37">
        <f t="shared" si="10"/>
        <v>24.5</v>
      </c>
    </row>
    <row r="44" spans="1:20">
      <c r="A44" s="8" t="s">
        <v>86</v>
      </c>
      <c r="B44" s="198">
        <v>24.5</v>
      </c>
      <c r="C44" s="198">
        <v>24.5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10.221399999999999</v>
      </c>
      <c r="J44" s="21">
        <f t="shared" si="6"/>
        <v>5.7158499999999997</v>
      </c>
      <c r="K44" s="21">
        <f t="shared" si="7"/>
        <v>7.3720500000000007</v>
      </c>
      <c r="L44" s="21">
        <f t="shared" si="8"/>
        <v>1.1907000000000001</v>
      </c>
      <c r="M44" s="159">
        <f t="shared" si="9"/>
        <v>24.5</v>
      </c>
      <c r="N44" s="22"/>
      <c r="P44" s="37">
        <f t="shared" si="12"/>
        <v>10.221399999999999</v>
      </c>
      <c r="Q44" s="37">
        <f t="shared" si="13"/>
        <v>5.7158499999999997</v>
      </c>
      <c r="R44" s="37">
        <f t="shared" si="14"/>
        <v>7.3720500000000007</v>
      </c>
      <c r="S44" s="37">
        <f t="shared" si="15"/>
        <v>1.1907000000000001</v>
      </c>
      <c r="T44" s="37">
        <f t="shared" si="10"/>
        <v>24.5</v>
      </c>
    </row>
    <row r="45" spans="1:20">
      <c r="A45" s="8" t="s">
        <v>87</v>
      </c>
      <c r="B45" s="198">
        <v>24.5</v>
      </c>
      <c r="C45" s="198">
        <v>24.5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10.221399999999999</v>
      </c>
      <c r="J45" s="21">
        <f t="shared" si="6"/>
        <v>5.7158499999999997</v>
      </c>
      <c r="K45" s="21">
        <f t="shared" si="7"/>
        <v>7.3720500000000007</v>
      </c>
      <c r="L45" s="21">
        <f t="shared" si="8"/>
        <v>1.1907000000000001</v>
      </c>
      <c r="M45" s="159">
        <f t="shared" si="9"/>
        <v>24.5</v>
      </c>
      <c r="N45" s="22"/>
      <c r="P45" s="37">
        <f t="shared" si="12"/>
        <v>10.221399999999999</v>
      </c>
      <c r="Q45" s="37">
        <f t="shared" si="13"/>
        <v>5.7158499999999997</v>
      </c>
      <c r="R45" s="37">
        <f t="shared" si="14"/>
        <v>7.3720500000000007</v>
      </c>
      <c r="S45" s="37">
        <f t="shared" si="15"/>
        <v>1.1907000000000001</v>
      </c>
      <c r="T45" s="37">
        <f t="shared" si="10"/>
        <v>24.5</v>
      </c>
    </row>
    <row r="46" spans="1:20">
      <c r="A46" s="8" t="s">
        <v>88</v>
      </c>
      <c r="B46" s="198">
        <v>24.5</v>
      </c>
      <c r="C46" s="198">
        <v>24.5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10.221399999999999</v>
      </c>
      <c r="J46" s="21">
        <f t="shared" si="6"/>
        <v>5.7158499999999997</v>
      </c>
      <c r="K46" s="21">
        <f t="shared" si="7"/>
        <v>7.3720500000000007</v>
      </c>
      <c r="L46" s="21">
        <f t="shared" si="8"/>
        <v>1.1907000000000001</v>
      </c>
      <c r="M46" s="159">
        <f t="shared" si="9"/>
        <v>24.5</v>
      </c>
      <c r="N46" s="22"/>
      <c r="P46" s="37">
        <f t="shared" si="12"/>
        <v>10.221399999999999</v>
      </c>
      <c r="Q46" s="37">
        <f t="shared" si="13"/>
        <v>5.7158499999999997</v>
      </c>
      <c r="R46" s="37">
        <f t="shared" si="14"/>
        <v>7.3720500000000007</v>
      </c>
      <c r="S46" s="37">
        <f t="shared" si="15"/>
        <v>1.1907000000000001</v>
      </c>
      <c r="T46" s="37">
        <f t="shared" si="10"/>
        <v>24.5</v>
      </c>
    </row>
    <row r="47" spans="1:20">
      <c r="A47" s="8" t="s">
        <v>89</v>
      </c>
      <c r="B47" s="198">
        <v>24.5</v>
      </c>
      <c r="C47" s="198">
        <v>24.5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10.221399999999999</v>
      </c>
      <c r="J47" s="21">
        <f t="shared" si="6"/>
        <v>5.7158499999999997</v>
      </c>
      <c r="K47" s="21">
        <f t="shared" si="7"/>
        <v>7.3720500000000007</v>
      </c>
      <c r="L47" s="21">
        <f t="shared" si="8"/>
        <v>1.1907000000000001</v>
      </c>
      <c r="M47" s="159">
        <f t="shared" si="9"/>
        <v>24.5</v>
      </c>
      <c r="N47" s="22"/>
      <c r="P47" s="37">
        <f t="shared" si="12"/>
        <v>10.221399999999999</v>
      </c>
      <c r="Q47" s="37">
        <f t="shared" si="13"/>
        <v>5.7158499999999997</v>
      </c>
      <c r="R47" s="37">
        <f t="shared" si="14"/>
        <v>7.3720500000000007</v>
      </c>
      <c r="S47" s="37">
        <f t="shared" si="15"/>
        <v>1.1907000000000001</v>
      </c>
      <c r="T47" s="37">
        <f t="shared" si="10"/>
        <v>24.5</v>
      </c>
    </row>
    <row r="48" spans="1:20">
      <c r="A48" s="8" t="s">
        <v>90</v>
      </c>
      <c r="B48" s="198">
        <v>24.5</v>
      </c>
      <c r="C48" s="198">
        <v>24.5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10.221399999999999</v>
      </c>
      <c r="J48" s="21">
        <f t="shared" si="6"/>
        <v>5.7158499999999997</v>
      </c>
      <c r="K48" s="21">
        <f t="shared" si="7"/>
        <v>7.3720500000000007</v>
      </c>
      <c r="L48" s="21">
        <f t="shared" si="8"/>
        <v>1.1907000000000001</v>
      </c>
      <c r="M48" s="159">
        <f t="shared" si="9"/>
        <v>24.5</v>
      </c>
      <c r="N48" s="22"/>
      <c r="P48" s="37">
        <f t="shared" si="12"/>
        <v>10.221399999999999</v>
      </c>
      <c r="Q48" s="37">
        <f t="shared" si="13"/>
        <v>5.7158499999999997</v>
      </c>
      <c r="R48" s="37">
        <f t="shared" si="14"/>
        <v>7.3720500000000007</v>
      </c>
      <c r="S48" s="37">
        <f t="shared" si="15"/>
        <v>1.1907000000000001</v>
      </c>
      <c r="T48" s="37">
        <f t="shared" si="10"/>
        <v>24.5</v>
      </c>
    </row>
    <row r="49" spans="1:20">
      <c r="A49" s="8" t="s">
        <v>91</v>
      </c>
      <c r="B49" s="198">
        <v>24.5</v>
      </c>
      <c r="C49" s="198">
        <v>24.5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10.221399999999999</v>
      </c>
      <c r="J49" s="21">
        <f t="shared" si="6"/>
        <v>5.7158499999999997</v>
      </c>
      <c r="K49" s="21">
        <f t="shared" si="7"/>
        <v>7.3720500000000007</v>
      </c>
      <c r="L49" s="21">
        <f t="shared" si="8"/>
        <v>1.1907000000000001</v>
      </c>
      <c r="M49" s="159">
        <f t="shared" si="9"/>
        <v>24.5</v>
      </c>
      <c r="N49" s="22"/>
      <c r="P49" s="37">
        <f t="shared" si="12"/>
        <v>10.221399999999999</v>
      </c>
      <c r="Q49" s="37">
        <f t="shared" si="13"/>
        <v>5.7158499999999997</v>
      </c>
      <c r="R49" s="37">
        <f t="shared" si="14"/>
        <v>7.3720500000000007</v>
      </c>
      <c r="S49" s="37">
        <f t="shared" si="15"/>
        <v>1.1907000000000001</v>
      </c>
      <c r="T49" s="37">
        <f t="shared" si="10"/>
        <v>24.5</v>
      </c>
    </row>
    <row r="50" spans="1:20">
      <c r="A50" s="8" t="s">
        <v>92</v>
      </c>
      <c r="B50" s="198">
        <v>24.5</v>
      </c>
      <c r="C50" s="198">
        <v>24.5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10.221399999999999</v>
      </c>
      <c r="J50" s="21">
        <f t="shared" si="6"/>
        <v>5.7158499999999997</v>
      </c>
      <c r="K50" s="21">
        <f t="shared" si="7"/>
        <v>7.3720500000000007</v>
      </c>
      <c r="L50" s="21">
        <f t="shared" si="8"/>
        <v>1.1907000000000001</v>
      </c>
      <c r="M50" s="159">
        <f t="shared" si="9"/>
        <v>24.5</v>
      </c>
      <c r="N50" s="22"/>
      <c r="P50" s="37">
        <f t="shared" si="12"/>
        <v>10.221399999999999</v>
      </c>
      <c r="Q50" s="37">
        <f t="shared" si="13"/>
        <v>5.7158499999999997</v>
      </c>
      <c r="R50" s="37">
        <f t="shared" si="14"/>
        <v>7.3720500000000007</v>
      </c>
      <c r="S50" s="37">
        <f t="shared" si="15"/>
        <v>1.1907000000000001</v>
      </c>
      <c r="T50" s="37">
        <f t="shared" si="10"/>
        <v>24.5</v>
      </c>
    </row>
    <row r="51" spans="1:20">
      <c r="A51" s="8" t="s">
        <v>93</v>
      </c>
      <c r="B51" s="198">
        <v>24.5</v>
      </c>
      <c r="C51" s="198">
        <v>24.5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10.221399999999999</v>
      </c>
      <c r="J51" s="21">
        <f t="shared" si="6"/>
        <v>5.7158499999999997</v>
      </c>
      <c r="K51" s="21">
        <f t="shared" si="7"/>
        <v>7.3720500000000007</v>
      </c>
      <c r="L51" s="21">
        <f t="shared" si="8"/>
        <v>1.1907000000000001</v>
      </c>
      <c r="M51" s="159">
        <f t="shared" si="9"/>
        <v>24.5</v>
      </c>
      <c r="N51" s="22"/>
      <c r="P51" s="37">
        <f t="shared" si="12"/>
        <v>10.221399999999999</v>
      </c>
      <c r="Q51" s="37">
        <f t="shared" si="13"/>
        <v>5.7158499999999997</v>
      </c>
      <c r="R51" s="37">
        <f t="shared" si="14"/>
        <v>7.3720500000000007</v>
      </c>
      <c r="S51" s="37">
        <f t="shared" si="15"/>
        <v>1.1907000000000001</v>
      </c>
      <c r="T51" s="37">
        <f t="shared" si="10"/>
        <v>24.5</v>
      </c>
    </row>
    <row r="52" spans="1:20">
      <c r="A52" s="8" t="s">
        <v>94</v>
      </c>
      <c r="B52" s="198">
        <v>24.5</v>
      </c>
      <c r="C52" s="198">
        <v>24.5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10.221399999999999</v>
      </c>
      <c r="J52" s="21">
        <f t="shared" si="6"/>
        <v>5.7158499999999997</v>
      </c>
      <c r="K52" s="21">
        <f t="shared" si="7"/>
        <v>7.3720500000000007</v>
      </c>
      <c r="L52" s="21">
        <f t="shared" si="8"/>
        <v>1.1907000000000001</v>
      </c>
      <c r="M52" s="159">
        <f t="shared" si="9"/>
        <v>24.5</v>
      </c>
      <c r="N52" s="22"/>
      <c r="P52" s="37">
        <f t="shared" si="12"/>
        <v>10.221399999999999</v>
      </c>
      <c r="Q52" s="37">
        <f t="shared" si="13"/>
        <v>5.7158499999999997</v>
      </c>
      <c r="R52" s="37">
        <f t="shared" si="14"/>
        <v>7.3720500000000007</v>
      </c>
      <c r="S52" s="37">
        <f t="shared" si="15"/>
        <v>1.1907000000000001</v>
      </c>
      <c r="T52" s="37">
        <f t="shared" si="10"/>
        <v>24.5</v>
      </c>
    </row>
    <row r="53" spans="1:20">
      <c r="A53" s="8" t="s">
        <v>95</v>
      </c>
      <c r="B53" s="198">
        <v>24.5</v>
      </c>
      <c r="C53" s="198">
        <v>24.5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10.221399999999999</v>
      </c>
      <c r="J53" s="21">
        <f t="shared" si="6"/>
        <v>5.7158499999999997</v>
      </c>
      <c r="K53" s="21">
        <f t="shared" si="7"/>
        <v>7.3720500000000007</v>
      </c>
      <c r="L53" s="21">
        <f t="shared" si="8"/>
        <v>1.1907000000000001</v>
      </c>
      <c r="M53" s="159">
        <f t="shared" si="9"/>
        <v>24.5</v>
      </c>
      <c r="N53" s="22"/>
      <c r="P53" s="37">
        <f t="shared" si="12"/>
        <v>10.221399999999999</v>
      </c>
      <c r="Q53" s="37">
        <f t="shared" si="13"/>
        <v>5.7158499999999997</v>
      </c>
      <c r="R53" s="37">
        <f t="shared" si="14"/>
        <v>7.3720500000000007</v>
      </c>
      <c r="S53" s="37">
        <f t="shared" si="15"/>
        <v>1.1907000000000001</v>
      </c>
      <c r="T53" s="37">
        <f t="shared" si="10"/>
        <v>24.5</v>
      </c>
    </row>
    <row r="54" spans="1:20">
      <c r="A54" s="8" t="s">
        <v>96</v>
      </c>
      <c r="B54" s="198">
        <v>24.5</v>
      </c>
      <c r="C54" s="198">
        <v>24.5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10.221399999999999</v>
      </c>
      <c r="J54" s="21">
        <f t="shared" si="6"/>
        <v>5.7158499999999997</v>
      </c>
      <c r="K54" s="21">
        <f t="shared" si="7"/>
        <v>7.3720500000000007</v>
      </c>
      <c r="L54" s="21">
        <f t="shared" si="8"/>
        <v>1.1907000000000001</v>
      </c>
      <c r="M54" s="159">
        <f t="shared" si="9"/>
        <v>24.5</v>
      </c>
      <c r="N54" s="22"/>
      <c r="P54" s="37">
        <f t="shared" si="12"/>
        <v>10.221399999999999</v>
      </c>
      <c r="Q54" s="37">
        <f t="shared" si="13"/>
        <v>5.7158499999999997</v>
      </c>
      <c r="R54" s="37">
        <f t="shared" si="14"/>
        <v>7.3720500000000007</v>
      </c>
      <c r="S54" s="37">
        <f t="shared" si="15"/>
        <v>1.1907000000000001</v>
      </c>
      <c r="T54" s="37">
        <f t="shared" si="10"/>
        <v>24.5</v>
      </c>
    </row>
    <row r="55" spans="1:20">
      <c r="A55" s="8" t="s">
        <v>97</v>
      </c>
      <c r="B55" s="198">
        <v>24.5</v>
      </c>
      <c r="C55" s="198">
        <v>24.5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10.221399999999999</v>
      </c>
      <c r="J55" s="21">
        <f t="shared" si="6"/>
        <v>5.7158499999999997</v>
      </c>
      <c r="K55" s="21">
        <f t="shared" si="7"/>
        <v>7.3720500000000007</v>
      </c>
      <c r="L55" s="21">
        <f t="shared" si="8"/>
        <v>1.1907000000000001</v>
      </c>
      <c r="M55" s="159">
        <f t="shared" si="9"/>
        <v>24.5</v>
      </c>
      <c r="N55" s="22"/>
      <c r="P55" s="37">
        <f t="shared" si="12"/>
        <v>10.221399999999999</v>
      </c>
      <c r="Q55" s="37">
        <f t="shared" si="13"/>
        <v>5.7158499999999997</v>
      </c>
      <c r="R55" s="37">
        <f t="shared" si="14"/>
        <v>7.3720500000000007</v>
      </c>
      <c r="S55" s="37">
        <f t="shared" si="15"/>
        <v>1.1907000000000001</v>
      </c>
      <c r="T55" s="37">
        <f t="shared" si="10"/>
        <v>24.5</v>
      </c>
    </row>
    <row r="56" spans="1:20">
      <c r="A56" s="8" t="s">
        <v>98</v>
      </c>
      <c r="B56" s="198">
        <v>24.5</v>
      </c>
      <c r="C56" s="198">
        <v>24.5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10.221399999999999</v>
      </c>
      <c r="J56" s="21">
        <f t="shared" si="6"/>
        <v>5.7158499999999997</v>
      </c>
      <c r="K56" s="21">
        <f t="shared" si="7"/>
        <v>7.3720500000000007</v>
      </c>
      <c r="L56" s="21">
        <f t="shared" si="8"/>
        <v>1.1907000000000001</v>
      </c>
      <c r="M56" s="159">
        <f t="shared" si="9"/>
        <v>24.5</v>
      </c>
      <c r="N56" s="22"/>
      <c r="P56" s="37">
        <f t="shared" si="12"/>
        <v>10.221399999999999</v>
      </c>
      <c r="Q56" s="37">
        <f t="shared" si="13"/>
        <v>5.7158499999999997</v>
      </c>
      <c r="R56" s="37">
        <f t="shared" si="14"/>
        <v>7.3720500000000007</v>
      </c>
      <c r="S56" s="37">
        <f t="shared" si="15"/>
        <v>1.1907000000000001</v>
      </c>
      <c r="T56" s="37">
        <f t="shared" si="10"/>
        <v>24.5</v>
      </c>
    </row>
    <row r="57" spans="1:20">
      <c r="A57" s="8" t="s">
        <v>99</v>
      </c>
      <c r="B57" s="198">
        <v>24.5</v>
      </c>
      <c r="C57" s="198">
        <v>24.5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10.221399999999999</v>
      </c>
      <c r="J57" s="21">
        <f t="shared" si="6"/>
        <v>5.7158499999999997</v>
      </c>
      <c r="K57" s="21">
        <f t="shared" si="7"/>
        <v>7.3720500000000007</v>
      </c>
      <c r="L57" s="21">
        <f t="shared" si="8"/>
        <v>1.1907000000000001</v>
      </c>
      <c r="M57" s="159">
        <f t="shared" si="9"/>
        <v>24.5</v>
      </c>
      <c r="N57" s="22"/>
      <c r="P57" s="37">
        <f t="shared" si="12"/>
        <v>10.221399999999999</v>
      </c>
      <c r="Q57" s="37">
        <f t="shared" si="13"/>
        <v>5.7158499999999997</v>
      </c>
      <c r="R57" s="37">
        <f t="shared" si="14"/>
        <v>7.3720500000000007</v>
      </c>
      <c r="S57" s="37">
        <f t="shared" si="15"/>
        <v>1.1907000000000001</v>
      </c>
      <c r="T57" s="37">
        <f t="shared" si="10"/>
        <v>24.5</v>
      </c>
    </row>
    <row r="58" spans="1:20">
      <c r="A58" s="8" t="s">
        <v>100</v>
      </c>
      <c r="B58" s="198">
        <v>24.5</v>
      </c>
      <c r="C58" s="198">
        <v>24.5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10.221399999999999</v>
      </c>
      <c r="J58" s="21">
        <f t="shared" si="6"/>
        <v>5.7158499999999997</v>
      </c>
      <c r="K58" s="21">
        <f t="shared" si="7"/>
        <v>7.3720500000000007</v>
      </c>
      <c r="L58" s="21">
        <f t="shared" si="8"/>
        <v>1.1907000000000001</v>
      </c>
      <c r="M58" s="159">
        <f t="shared" si="9"/>
        <v>24.5</v>
      </c>
      <c r="N58" s="22"/>
      <c r="P58" s="37">
        <f t="shared" si="12"/>
        <v>10.221399999999999</v>
      </c>
      <c r="Q58" s="37">
        <f t="shared" si="13"/>
        <v>5.7158499999999997</v>
      </c>
      <c r="R58" s="37">
        <f t="shared" si="14"/>
        <v>7.3720500000000007</v>
      </c>
      <c r="S58" s="37">
        <f t="shared" si="15"/>
        <v>1.1907000000000001</v>
      </c>
      <c r="T58" s="37">
        <f t="shared" si="10"/>
        <v>24.5</v>
      </c>
    </row>
    <row r="59" spans="1:20">
      <c r="A59" s="8" t="s">
        <v>101</v>
      </c>
      <c r="B59" s="198">
        <v>24.5</v>
      </c>
      <c r="C59" s="198">
        <v>24.5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10.221399999999999</v>
      </c>
      <c r="J59" s="21">
        <f t="shared" si="6"/>
        <v>5.7158499999999997</v>
      </c>
      <c r="K59" s="21">
        <f t="shared" si="7"/>
        <v>7.3720500000000007</v>
      </c>
      <c r="L59" s="21">
        <f t="shared" si="8"/>
        <v>1.1907000000000001</v>
      </c>
      <c r="M59" s="159">
        <f t="shared" si="9"/>
        <v>24.5</v>
      </c>
      <c r="N59" s="22"/>
      <c r="P59" s="37">
        <f t="shared" si="12"/>
        <v>10.221399999999999</v>
      </c>
      <c r="Q59" s="37">
        <f t="shared" si="13"/>
        <v>5.7158499999999997</v>
      </c>
      <c r="R59" s="37">
        <f t="shared" si="14"/>
        <v>7.3720500000000007</v>
      </c>
      <c r="S59" s="37">
        <f t="shared" si="15"/>
        <v>1.1907000000000001</v>
      </c>
      <c r="T59" s="37">
        <f t="shared" si="10"/>
        <v>24.5</v>
      </c>
    </row>
    <row r="60" spans="1:20">
      <c r="A60" s="8" t="s">
        <v>102</v>
      </c>
      <c r="B60" s="198">
        <v>24.5</v>
      </c>
      <c r="C60" s="198">
        <v>24.5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10.221399999999999</v>
      </c>
      <c r="J60" s="21">
        <f t="shared" si="6"/>
        <v>5.7158499999999997</v>
      </c>
      <c r="K60" s="21">
        <f t="shared" si="7"/>
        <v>7.3720500000000007</v>
      </c>
      <c r="L60" s="21">
        <f t="shared" si="8"/>
        <v>1.1907000000000001</v>
      </c>
      <c r="M60" s="159">
        <f t="shared" si="9"/>
        <v>24.5</v>
      </c>
      <c r="N60" s="22"/>
      <c r="P60" s="37">
        <f t="shared" si="12"/>
        <v>10.221399999999999</v>
      </c>
      <c r="Q60" s="37">
        <f t="shared" si="13"/>
        <v>5.7158499999999997</v>
      </c>
      <c r="R60" s="37">
        <f t="shared" si="14"/>
        <v>7.3720500000000007</v>
      </c>
      <c r="S60" s="37">
        <f t="shared" si="15"/>
        <v>1.1907000000000001</v>
      </c>
      <c r="T60" s="37">
        <f t="shared" si="10"/>
        <v>24.5</v>
      </c>
    </row>
    <row r="61" spans="1:20">
      <c r="A61" s="8" t="s">
        <v>103</v>
      </c>
      <c r="B61" s="198">
        <v>24.5</v>
      </c>
      <c r="C61" s="198">
        <v>24.5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10.221399999999999</v>
      </c>
      <c r="J61" s="21">
        <f t="shared" si="6"/>
        <v>5.7158499999999997</v>
      </c>
      <c r="K61" s="21">
        <f t="shared" si="7"/>
        <v>7.3720500000000007</v>
      </c>
      <c r="L61" s="21">
        <f t="shared" si="8"/>
        <v>1.1907000000000001</v>
      </c>
      <c r="M61" s="159">
        <f t="shared" si="9"/>
        <v>24.5</v>
      </c>
      <c r="N61" s="22"/>
      <c r="P61" s="37">
        <f t="shared" si="12"/>
        <v>10.221399999999999</v>
      </c>
      <c r="Q61" s="37">
        <f t="shared" si="13"/>
        <v>5.7158499999999997</v>
      </c>
      <c r="R61" s="37">
        <f t="shared" si="14"/>
        <v>7.3720500000000007</v>
      </c>
      <c r="S61" s="37">
        <f t="shared" si="15"/>
        <v>1.1907000000000001</v>
      </c>
      <c r="T61" s="37">
        <f t="shared" si="10"/>
        <v>24.5</v>
      </c>
    </row>
    <row r="62" spans="1:20">
      <c r="A62" s="8" t="s">
        <v>104</v>
      </c>
      <c r="B62" s="198">
        <v>24.5</v>
      </c>
      <c r="C62" s="198">
        <v>24.5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10.221399999999999</v>
      </c>
      <c r="J62" s="21">
        <f t="shared" si="6"/>
        <v>5.7158499999999997</v>
      </c>
      <c r="K62" s="21">
        <f t="shared" si="7"/>
        <v>7.3720500000000007</v>
      </c>
      <c r="L62" s="21">
        <f t="shared" si="8"/>
        <v>1.1907000000000001</v>
      </c>
      <c r="M62" s="159">
        <f t="shared" si="9"/>
        <v>24.5</v>
      </c>
      <c r="N62" s="22"/>
      <c r="P62" s="37">
        <f t="shared" si="12"/>
        <v>10.221399999999999</v>
      </c>
      <c r="Q62" s="37">
        <f t="shared" si="13"/>
        <v>5.7158499999999997</v>
      </c>
      <c r="R62" s="37">
        <f t="shared" si="14"/>
        <v>7.3720500000000007</v>
      </c>
      <c r="S62" s="37">
        <f t="shared" si="15"/>
        <v>1.1907000000000001</v>
      </c>
      <c r="T62" s="37">
        <f t="shared" si="10"/>
        <v>24.5</v>
      </c>
    </row>
    <row r="63" spans="1:20">
      <c r="A63" s="8" t="s">
        <v>105</v>
      </c>
      <c r="B63" s="198">
        <v>24.5</v>
      </c>
      <c r="C63" s="198">
        <v>24.5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10.221399999999999</v>
      </c>
      <c r="J63" s="21">
        <f t="shared" si="6"/>
        <v>5.7158499999999997</v>
      </c>
      <c r="K63" s="21">
        <f t="shared" si="7"/>
        <v>7.3720500000000007</v>
      </c>
      <c r="L63" s="21">
        <f t="shared" si="8"/>
        <v>1.1907000000000001</v>
      </c>
      <c r="M63" s="159">
        <f t="shared" si="9"/>
        <v>24.5</v>
      </c>
      <c r="N63" s="22"/>
      <c r="P63" s="37">
        <f t="shared" si="12"/>
        <v>10.221399999999999</v>
      </c>
      <c r="Q63" s="37">
        <f t="shared" si="13"/>
        <v>5.7158499999999997</v>
      </c>
      <c r="R63" s="37">
        <f t="shared" si="14"/>
        <v>7.3720500000000007</v>
      </c>
      <c r="S63" s="37">
        <f t="shared" si="15"/>
        <v>1.1907000000000001</v>
      </c>
      <c r="T63" s="37">
        <f t="shared" si="10"/>
        <v>24.5</v>
      </c>
    </row>
    <row r="64" spans="1:20">
      <c r="A64" s="8" t="s">
        <v>106</v>
      </c>
      <c r="B64" s="198">
        <v>24.5</v>
      </c>
      <c r="C64" s="198">
        <v>24.5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10.221399999999999</v>
      </c>
      <c r="J64" s="21">
        <f t="shared" si="6"/>
        <v>5.7158499999999997</v>
      </c>
      <c r="K64" s="21">
        <f t="shared" si="7"/>
        <v>7.3720500000000007</v>
      </c>
      <c r="L64" s="21">
        <f t="shared" si="8"/>
        <v>1.1907000000000001</v>
      </c>
      <c r="M64" s="159">
        <f t="shared" si="9"/>
        <v>24.5</v>
      </c>
      <c r="N64" s="22"/>
      <c r="P64" s="37">
        <f t="shared" si="12"/>
        <v>10.221399999999999</v>
      </c>
      <c r="Q64" s="37">
        <f t="shared" si="13"/>
        <v>5.7158499999999997</v>
      </c>
      <c r="R64" s="37">
        <f t="shared" si="14"/>
        <v>7.3720500000000007</v>
      </c>
      <c r="S64" s="37">
        <f t="shared" si="15"/>
        <v>1.1907000000000001</v>
      </c>
      <c r="T64" s="37">
        <f t="shared" si="10"/>
        <v>24.5</v>
      </c>
    </row>
    <row r="65" spans="1:20">
      <c r="A65" s="8" t="s">
        <v>107</v>
      </c>
      <c r="B65" s="198">
        <v>24.5</v>
      </c>
      <c r="C65" s="198">
        <v>24.5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10.221399999999999</v>
      </c>
      <c r="J65" s="21">
        <f t="shared" si="6"/>
        <v>5.7158499999999997</v>
      </c>
      <c r="K65" s="21">
        <f t="shared" si="7"/>
        <v>7.3720500000000007</v>
      </c>
      <c r="L65" s="21">
        <f t="shared" si="8"/>
        <v>1.1907000000000001</v>
      </c>
      <c r="M65" s="159">
        <f t="shared" si="9"/>
        <v>24.5</v>
      </c>
      <c r="N65" s="22"/>
      <c r="P65" s="37">
        <f t="shared" si="12"/>
        <v>10.221399999999999</v>
      </c>
      <c r="Q65" s="37">
        <f t="shared" si="13"/>
        <v>5.7158499999999997</v>
      </c>
      <c r="R65" s="37">
        <f t="shared" si="14"/>
        <v>7.3720500000000007</v>
      </c>
      <c r="S65" s="37">
        <f t="shared" si="15"/>
        <v>1.1907000000000001</v>
      </c>
      <c r="T65" s="37">
        <f t="shared" si="10"/>
        <v>24.5</v>
      </c>
    </row>
    <row r="66" spans="1:20">
      <c r="A66" s="8" t="s">
        <v>108</v>
      </c>
      <c r="B66" s="198">
        <v>24.5</v>
      </c>
      <c r="C66" s="198">
        <v>24.5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10.221399999999999</v>
      </c>
      <c r="J66" s="21">
        <f t="shared" si="6"/>
        <v>5.7158499999999997</v>
      </c>
      <c r="K66" s="21">
        <f t="shared" si="7"/>
        <v>7.3720500000000007</v>
      </c>
      <c r="L66" s="21">
        <f t="shared" si="8"/>
        <v>1.1907000000000001</v>
      </c>
      <c r="M66" s="159">
        <f t="shared" si="9"/>
        <v>24.5</v>
      </c>
      <c r="N66" s="22"/>
      <c r="P66" s="37">
        <f t="shared" si="12"/>
        <v>10.221399999999999</v>
      </c>
      <c r="Q66" s="37">
        <f t="shared" si="13"/>
        <v>5.7158499999999997</v>
      </c>
      <c r="R66" s="37">
        <f t="shared" si="14"/>
        <v>7.3720500000000007</v>
      </c>
      <c r="S66" s="37">
        <f t="shared" si="15"/>
        <v>1.1907000000000001</v>
      </c>
      <c r="T66" s="37">
        <f t="shared" si="10"/>
        <v>24.5</v>
      </c>
    </row>
    <row r="67" spans="1:20">
      <c r="A67" s="8" t="s">
        <v>109</v>
      </c>
      <c r="B67" s="198">
        <v>24.5</v>
      </c>
      <c r="C67" s="198">
        <v>24.5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10.221399999999999</v>
      </c>
      <c r="J67" s="21">
        <f t="shared" si="6"/>
        <v>5.7158499999999997</v>
      </c>
      <c r="K67" s="21">
        <f t="shared" si="7"/>
        <v>7.3720500000000007</v>
      </c>
      <c r="L67" s="21">
        <f t="shared" si="8"/>
        <v>1.1907000000000001</v>
      </c>
      <c r="M67" s="159">
        <f t="shared" si="9"/>
        <v>24.5</v>
      </c>
      <c r="N67" s="22"/>
      <c r="P67" s="37">
        <f t="shared" ref="P67:P98" si="17">I67</f>
        <v>10.221399999999999</v>
      </c>
      <c r="Q67" s="37">
        <f t="shared" ref="Q67:Q98" si="18">J67</f>
        <v>5.7158499999999997</v>
      </c>
      <c r="R67" s="37">
        <f t="shared" ref="R67:R98" si="19">K67</f>
        <v>7.3720500000000007</v>
      </c>
      <c r="S67" s="37">
        <f t="shared" ref="S67:S98" si="20">L67</f>
        <v>1.1907000000000001</v>
      </c>
      <c r="T67" s="37">
        <f t="shared" si="10"/>
        <v>24.5</v>
      </c>
    </row>
    <row r="68" spans="1:20">
      <c r="A68" s="8" t="s">
        <v>110</v>
      </c>
      <c r="B68" s="198">
        <v>24.5</v>
      </c>
      <c r="C68" s="198">
        <v>24.5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10.221399999999999</v>
      </c>
      <c r="J68" s="21">
        <f t="shared" ref="J68:J98" si="22">C68*E68/100</f>
        <v>5.7158499999999997</v>
      </c>
      <c r="K68" s="21">
        <f t="shared" ref="K68:K98" si="23">C68*F68/100</f>
        <v>7.3720500000000007</v>
      </c>
      <c r="L68" s="21">
        <f t="shared" ref="L68:L98" si="24">C68*G68/100</f>
        <v>1.1907000000000001</v>
      </c>
      <c r="M68" s="159">
        <f t="shared" ref="M68:M98" si="25">SUM(I68:L68)</f>
        <v>24.5</v>
      </c>
      <c r="N68" s="22"/>
      <c r="P68" s="37">
        <f t="shared" si="17"/>
        <v>10.221399999999999</v>
      </c>
      <c r="Q68" s="37">
        <f t="shared" si="18"/>
        <v>5.7158499999999997</v>
      </c>
      <c r="R68" s="37">
        <f t="shared" si="19"/>
        <v>7.3720500000000007</v>
      </c>
      <c r="S68" s="37">
        <f t="shared" si="20"/>
        <v>1.1907000000000001</v>
      </c>
      <c r="T68" s="37">
        <f t="shared" ref="T68:T99" si="26">SUM(P68:S68)</f>
        <v>24.5</v>
      </c>
    </row>
    <row r="69" spans="1:20">
      <c r="A69" s="8" t="s">
        <v>111</v>
      </c>
      <c r="B69" s="198">
        <v>24.5</v>
      </c>
      <c r="C69" s="198">
        <v>24.5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10.221399999999999</v>
      </c>
      <c r="J69" s="21">
        <f t="shared" si="22"/>
        <v>5.7158499999999997</v>
      </c>
      <c r="K69" s="21">
        <f t="shared" si="23"/>
        <v>7.3720500000000007</v>
      </c>
      <c r="L69" s="21">
        <f t="shared" si="24"/>
        <v>1.1907000000000001</v>
      </c>
      <c r="M69" s="159">
        <f t="shared" si="25"/>
        <v>24.5</v>
      </c>
      <c r="N69" s="22"/>
      <c r="P69" s="37">
        <f t="shared" si="17"/>
        <v>10.221399999999999</v>
      </c>
      <c r="Q69" s="37">
        <f t="shared" si="18"/>
        <v>5.7158499999999997</v>
      </c>
      <c r="R69" s="37">
        <f t="shared" si="19"/>
        <v>7.3720500000000007</v>
      </c>
      <c r="S69" s="37">
        <f t="shared" si="20"/>
        <v>1.1907000000000001</v>
      </c>
      <c r="T69" s="37">
        <f t="shared" si="26"/>
        <v>24.5</v>
      </c>
    </row>
    <row r="70" spans="1:20">
      <c r="A70" s="8" t="s">
        <v>112</v>
      </c>
      <c r="B70" s="198">
        <v>22.8</v>
      </c>
      <c r="C70" s="198">
        <v>22.8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9.5121599999999997</v>
      </c>
      <c r="J70" s="21">
        <f t="shared" si="22"/>
        <v>5.3192399999999997</v>
      </c>
      <c r="K70" s="21">
        <f t="shared" si="23"/>
        <v>6.8605200000000002</v>
      </c>
      <c r="L70" s="21">
        <f t="shared" si="24"/>
        <v>1.1080800000000002</v>
      </c>
      <c r="M70" s="159">
        <f t="shared" si="25"/>
        <v>22.8</v>
      </c>
      <c r="N70" s="22"/>
      <c r="P70" s="37">
        <f t="shared" si="17"/>
        <v>9.5121599999999997</v>
      </c>
      <c r="Q70" s="37">
        <f t="shared" si="18"/>
        <v>5.3192399999999997</v>
      </c>
      <c r="R70" s="37">
        <f t="shared" si="19"/>
        <v>6.8605200000000002</v>
      </c>
      <c r="S70" s="37">
        <f t="shared" si="20"/>
        <v>1.1080800000000002</v>
      </c>
      <c r="T70" s="37">
        <f t="shared" si="26"/>
        <v>22.8</v>
      </c>
    </row>
    <row r="71" spans="1:20">
      <c r="A71" s="8" t="s">
        <v>113</v>
      </c>
      <c r="B71" s="198">
        <v>22.8</v>
      </c>
      <c r="C71" s="198">
        <v>22.8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9.5121599999999997</v>
      </c>
      <c r="J71" s="21">
        <f t="shared" si="22"/>
        <v>5.3192399999999997</v>
      </c>
      <c r="K71" s="21">
        <f t="shared" si="23"/>
        <v>6.8605200000000002</v>
      </c>
      <c r="L71" s="21">
        <f t="shared" si="24"/>
        <v>1.1080800000000002</v>
      </c>
      <c r="M71" s="159">
        <f t="shared" si="25"/>
        <v>22.8</v>
      </c>
      <c r="N71" s="22"/>
      <c r="P71" s="37">
        <f t="shared" si="17"/>
        <v>9.5121599999999997</v>
      </c>
      <c r="Q71" s="37">
        <f t="shared" si="18"/>
        <v>5.3192399999999997</v>
      </c>
      <c r="R71" s="37">
        <f t="shared" si="19"/>
        <v>6.8605200000000002</v>
      </c>
      <c r="S71" s="37">
        <f t="shared" si="20"/>
        <v>1.1080800000000002</v>
      </c>
      <c r="T71" s="37">
        <f t="shared" si="26"/>
        <v>22.8</v>
      </c>
    </row>
    <row r="72" spans="1:20">
      <c r="A72" s="8" t="s">
        <v>114</v>
      </c>
      <c r="B72" s="198">
        <v>22.8</v>
      </c>
      <c r="C72" s="198">
        <v>22.8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9.5121599999999997</v>
      </c>
      <c r="J72" s="21">
        <f t="shared" si="22"/>
        <v>5.3192399999999997</v>
      </c>
      <c r="K72" s="21">
        <f t="shared" si="23"/>
        <v>6.8605200000000002</v>
      </c>
      <c r="L72" s="21">
        <f t="shared" si="24"/>
        <v>1.1080800000000002</v>
      </c>
      <c r="M72" s="159">
        <f t="shared" si="25"/>
        <v>22.8</v>
      </c>
      <c r="N72" s="22"/>
      <c r="P72" s="37">
        <f t="shared" si="17"/>
        <v>9.5121599999999997</v>
      </c>
      <c r="Q72" s="37">
        <f t="shared" si="18"/>
        <v>5.3192399999999997</v>
      </c>
      <c r="R72" s="37">
        <f t="shared" si="19"/>
        <v>6.8605200000000002</v>
      </c>
      <c r="S72" s="37">
        <f t="shared" si="20"/>
        <v>1.1080800000000002</v>
      </c>
      <c r="T72" s="37">
        <f t="shared" si="26"/>
        <v>22.8</v>
      </c>
    </row>
    <row r="73" spans="1:20">
      <c r="A73" s="8" t="s">
        <v>115</v>
      </c>
      <c r="B73" s="198">
        <v>22.8</v>
      </c>
      <c r="C73" s="198">
        <v>22.8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9.5121599999999997</v>
      </c>
      <c r="J73" s="21">
        <f t="shared" si="22"/>
        <v>5.3192399999999997</v>
      </c>
      <c r="K73" s="21">
        <f t="shared" si="23"/>
        <v>6.8605200000000002</v>
      </c>
      <c r="L73" s="21">
        <f t="shared" si="24"/>
        <v>1.1080800000000002</v>
      </c>
      <c r="M73" s="159">
        <f t="shared" si="25"/>
        <v>22.8</v>
      </c>
      <c r="N73" s="22"/>
      <c r="P73" s="37">
        <f t="shared" si="17"/>
        <v>9.5121599999999997</v>
      </c>
      <c r="Q73" s="37">
        <f t="shared" si="18"/>
        <v>5.3192399999999997</v>
      </c>
      <c r="R73" s="37">
        <f t="shared" si="19"/>
        <v>6.8605200000000002</v>
      </c>
      <c r="S73" s="37">
        <f t="shared" si="20"/>
        <v>1.1080800000000002</v>
      </c>
      <c r="T73" s="37">
        <f t="shared" si="26"/>
        <v>22.8</v>
      </c>
    </row>
    <row r="74" spans="1:20">
      <c r="A74" s="8" t="s">
        <v>116</v>
      </c>
      <c r="B74" s="198">
        <v>22.8</v>
      </c>
      <c r="C74" s="198">
        <v>22.8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9.5121599999999997</v>
      </c>
      <c r="J74" s="21">
        <f t="shared" si="22"/>
        <v>5.3192399999999997</v>
      </c>
      <c r="K74" s="21">
        <f t="shared" si="23"/>
        <v>6.8605200000000002</v>
      </c>
      <c r="L74" s="21">
        <f t="shared" si="24"/>
        <v>1.1080800000000002</v>
      </c>
      <c r="M74" s="159">
        <f t="shared" si="25"/>
        <v>22.8</v>
      </c>
      <c r="N74" s="22"/>
      <c r="P74" s="37">
        <f t="shared" si="17"/>
        <v>9.5121599999999997</v>
      </c>
      <c r="Q74" s="37">
        <f t="shared" si="18"/>
        <v>5.3192399999999997</v>
      </c>
      <c r="R74" s="37">
        <f t="shared" si="19"/>
        <v>6.8605200000000002</v>
      </c>
      <c r="S74" s="37">
        <f t="shared" si="20"/>
        <v>1.1080800000000002</v>
      </c>
      <c r="T74" s="37">
        <f t="shared" si="26"/>
        <v>22.8</v>
      </c>
    </row>
    <row r="75" spans="1:20">
      <c r="A75" s="8" t="s">
        <v>117</v>
      </c>
      <c r="B75" s="198">
        <v>22.8</v>
      </c>
      <c r="C75" s="198">
        <v>22.8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9.5121599999999997</v>
      </c>
      <c r="J75" s="21">
        <f t="shared" si="22"/>
        <v>5.3192399999999997</v>
      </c>
      <c r="K75" s="21">
        <f t="shared" si="23"/>
        <v>6.8605200000000002</v>
      </c>
      <c r="L75" s="21">
        <f t="shared" si="24"/>
        <v>1.1080800000000002</v>
      </c>
      <c r="M75" s="159">
        <f t="shared" si="25"/>
        <v>22.8</v>
      </c>
      <c r="N75" s="22"/>
      <c r="P75" s="37">
        <f t="shared" si="17"/>
        <v>9.5121599999999997</v>
      </c>
      <c r="Q75" s="37">
        <f t="shared" si="18"/>
        <v>5.3192399999999997</v>
      </c>
      <c r="R75" s="37">
        <f t="shared" si="19"/>
        <v>6.8605200000000002</v>
      </c>
      <c r="S75" s="37">
        <f t="shared" si="20"/>
        <v>1.1080800000000002</v>
      </c>
      <c r="T75" s="37">
        <f t="shared" si="26"/>
        <v>22.8</v>
      </c>
    </row>
    <row r="76" spans="1:20">
      <c r="A76" s="8" t="s">
        <v>118</v>
      </c>
      <c r="B76" s="198">
        <v>22.8</v>
      </c>
      <c r="C76" s="198">
        <v>22.8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9.5121599999999997</v>
      </c>
      <c r="J76" s="21">
        <f t="shared" si="22"/>
        <v>5.3192399999999997</v>
      </c>
      <c r="K76" s="21">
        <f t="shared" si="23"/>
        <v>6.8605200000000002</v>
      </c>
      <c r="L76" s="21">
        <f t="shared" si="24"/>
        <v>1.1080800000000002</v>
      </c>
      <c r="M76" s="159">
        <f t="shared" si="25"/>
        <v>22.8</v>
      </c>
      <c r="N76" s="22"/>
      <c r="P76" s="37">
        <f t="shared" si="17"/>
        <v>9.5121599999999997</v>
      </c>
      <c r="Q76" s="37">
        <f t="shared" si="18"/>
        <v>5.3192399999999997</v>
      </c>
      <c r="R76" s="37">
        <f t="shared" si="19"/>
        <v>6.8605200000000002</v>
      </c>
      <c r="S76" s="37">
        <f t="shared" si="20"/>
        <v>1.1080800000000002</v>
      </c>
      <c r="T76" s="37">
        <f t="shared" si="26"/>
        <v>22.8</v>
      </c>
    </row>
    <row r="77" spans="1:20">
      <c r="A77" s="8" t="s">
        <v>119</v>
      </c>
      <c r="B77" s="198">
        <v>22.8</v>
      </c>
      <c r="C77" s="198">
        <v>22.8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9.5121599999999997</v>
      </c>
      <c r="J77" s="21">
        <f t="shared" si="22"/>
        <v>5.3192399999999997</v>
      </c>
      <c r="K77" s="21">
        <f t="shared" si="23"/>
        <v>6.8605200000000002</v>
      </c>
      <c r="L77" s="21">
        <f t="shared" si="24"/>
        <v>1.1080800000000002</v>
      </c>
      <c r="M77" s="159">
        <f t="shared" si="25"/>
        <v>22.8</v>
      </c>
      <c r="N77" s="22"/>
      <c r="P77" s="37">
        <f t="shared" si="17"/>
        <v>9.5121599999999997</v>
      </c>
      <c r="Q77" s="37">
        <f t="shared" si="18"/>
        <v>5.3192399999999997</v>
      </c>
      <c r="R77" s="37">
        <f t="shared" si="19"/>
        <v>6.8605200000000002</v>
      </c>
      <c r="S77" s="37">
        <f t="shared" si="20"/>
        <v>1.1080800000000002</v>
      </c>
      <c r="T77" s="37">
        <f t="shared" si="26"/>
        <v>22.8</v>
      </c>
    </row>
    <row r="78" spans="1:20">
      <c r="A78" s="8" t="s">
        <v>120</v>
      </c>
      <c r="B78" s="198">
        <v>22.8</v>
      </c>
      <c r="C78" s="198">
        <v>22.8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9.5121599999999997</v>
      </c>
      <c r="J78" s="21">
        <f t="shared" si="22"/>
        <v>5.3192399999999997</v>
      </c>
      <c r="K78" s="21">
        <f t="shared" si="23"/>
        <v>6.8605200000000002</v>
      </c>
      <c r="L78" s="21">
        <f t="shared" si="24"/>
        <v>1.1080800000000002</v>
      </c>
      <c r="M78" s="159">
        <f t="shared" si="25"/>
        <v>22.8</v>
      </c>
      <c r="N78" s="22"/>
      <c r="P78" s="37">
        <f t="shared" si="17"/>
        <v>9.5121599999999997</v>
      </c>
      <c r="Q78" s="37">
        <f t="shared" si="18"/>
        <v>5.3192399999999997</v>
      </c>
      <c r="R78" s="37">
        <f t="shared" si="19"/>
        <v>6.8605200000000002</v>
      </c>
      <c r="S78" s="37">
        <f t="shared" si="20"/>
        <v>1.1080800000000002</v>
      </c>
      <c r="T78" s="37">
        <f t="shared" si="26"/>
        <v>22.8</v>
      </c>
    </row>
    <row r="79" spans="1:20">
      <c r="A79" s="8" t="s">
        <v>121</v>
      </c>
      <c r="B79" s="198">
        <v>22.8</v>
      </c>
      <c r="C79" s="198">
        <v>22.8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9.5121599999999997</v>
      </c>
      <c r="J79" s="21">
        <f t="shared" si="22"/>
        <v>5.3192399999999997</v>
      </c>
      <c r="K79" s="21">
        <f t="shared" si="23"/>
        <v>6.8605200000000002</v>
      </c>
      <c r="L79" s="21">
        <f t="shared" si="24"/>
        <v>1.1080800000000002</v>
      </c>
      <c r="M79" s="159">
        <f t="shared" si="25"/>
        <v>22.8</v>
      </c>
      <c r="N79" s="22"/>
      <c r="P79" s="37">
        <f t="shared" si="17"/>
        <v>9.5121599999999997</v>
      </c>
      <c r="Q79" s="37">
        <f t="shared" si="18"/>
        <v>5.3192399999999997</v>
      </c>
      <c r="R79" s="37">
        <f t="shared" si="19"/>
        <v>6.8605200000000002</v>
      </c>
      <c r="S79" s="37">
        <f t="shared" si="20"/>
        <v>1.1080800000000002</v>
      </c>
      <c r="T79" s="37">
        <f t="shared" si="26"/>
        <v>22.8</v>
      </c>
    </row>
    <row r="80" spans="1:20">
      <c r="A80" s="8" t="s">
        <v>122</v>
      </c>
      <c r="B80" s="198">
        <v>22.8</v>
      </c>
      <c r="C80" s="198">
        <v>22.8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9.5121599999999997</v>
      </c>
      <c r="J80" s="21">
        <f t="shared" si="22"/>
        <v>5.3192399999999997</v>
      </c>
      <c r="K80" s="21">
        <f t="shared" si="23"/>
        <v>6.8605200000000002</v>
      </c>
      <c r="L80" s="21">
        <f t="shared" si="24"/>
        <v>1.1080800000000002</v>
      </c>
      <c r="M80" s="159">
        <f t="shared" si="25"/>
        <v>22.8</v>
      </c>
      <c r="N80" s="22"/>
      <c r="P80" s="37">
        <f t="shared" si="17"/>
        <v>9.5121599999999997</v>
      </c>
      <c r="Q80" s="37">
        <f t="shared" si="18"/>
        <v>5.3192399999999997</v>
      </c>
      <c r="R80" s="37">
        <f t="shared" si="19"/>
        <v>6.8605200000000002</v>
      </c>
      <c r="S80" s="37">
        <f t="shared" si="20"/>
        <v>1.1080800000000002</v>
      </c>
      <c r="T80" s="37">
        <f t="shared" si="26"/>
        <v>22.8</v>
      </c>
    </row>
    <row r="81" spans="1:20">
      <c r="A81" s="8" t="s">
        <v>123</v>
      </c>
      <c r="B81" s="198">
        <v>22.8</v>
      </c>
      <c r="C81" s="198">
        <v>22.8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9.5121599999999997</v>
      </c>
      <c r="J81" s="21">
        <f t="shared" si="22"/>
        <v>5.3192399999999997</v>
      </c>
      <c r="K81" s="21">
        <f t="shared" si="23"/>
        <v>6.8605200000000002</v>
      </c>
      <c r="L81" s="21">
        <f t="shared" si="24"/>
        <v>1.1080800000000002</v>
      </c>
      <c r="M81" s="159">
        <f t="shared" si="25"/>
        <v>22.8</v>
      </c>
      <c r="N81" s="22"/>
      <c r="P81" s="37">
        <f t="shared" si="17"/>
        <v>9.5121599999999997</v>
      </c>
      <c r="Q81" s="37">
        <f t="shared" si="18"/>
        <v>5.3192399999999997</v>
      </c>
      <c r="R81" s="37">
        <f t="shared" si="19"/>
        <v>6.8605200000000002</v>
      </c>
      <c r="S81" s="37">
        <f t="shared" si="20"/>
        <v>1.1080800000000002</v>
      </c>
      <c r="T81" s="37">
        <f t="shared" si="26"/>
        <v>22.8</v>
      </c>
    </row>
    <row r="82" spans="1:20">
      <c r="A82" s="8" t="s">
        <v>124</v>
      </c>
      <c r="B82" s="198">
        <v>22.8</v>
      </c>
      <c r="C82" s="198">
        <v>22.8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9.5121599999999997</v>
      </c>
      <c r="J82" s="21">
        <f t="shared" si="22"/>
        <v>5.3192399999999997</v>
      </c>
      <c r="K82" s="21">
        <f t="shared" si="23"/>
        <v>6.8605200000000002</v>
      </c>
      <c r="L82" s="21">
        <f t="shared" si="24"/>
        <v>1.1080800000000002</v>
      </c>
      <c r="M82" s="159">
        <f t="shared" si="25"/>
        <v>22.8</v>
      </c>
      <c r="N82" s="22"/>
      <c r="P82" s="37">
        <f t="shared" si="17"/>
        <v>9.5121599999999997</v>
      </c>
      <c r="Q82" s="37">
        <f t="shared" si="18"/>
        <v>5.3192399999999997</v>
      </c>
      <c r="R82" s="37">
        <f t="shared" si="19"/>
        <v>6.8605200000000002</v>
      </c>
      <c r="S82" s="37">
        <f t="shared" si="20"/>
        <v>1.1080800000000002</v>
      </c>
      <c r="T82" s="37">
        <f t="shared" si="26"/>
        <v>22.8</v>
      </c>
    </row>
    <row r="83" spans="1:20">
      <c r="A83" s="8" t="s">
        <v>125</v>
      </c>
      <c r="B83" s="198">
        <v>22.8</v>
      </c>
      <c r="C83" s="198">
        <v>22.8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9.5121599999999997</v>
      </c>
      <c r="J83" s="21">
        <f t="shared" si="22"/>
        <v>5.3192399999999997</v>
      </c>
      <c r="K83" s="21">
        <f t="shared" si="23"/>
        <v>6.8605200000000002</v>
      </c>
      <c r="L83" s="21">
        <f t="shared" si="24"/>
        <v>1.1080800000000002</v>
      </c>
      <c r="M83" s="159">
        <f t="shared" si="25"/>
        <v>22.8</v>
      </c>
      <c r="N83" s="22"/>
      <c r="P83" s="37">
        <f t="shared" si="17"/>
        <v>9.5121599999999997</v>
      </c>
      <c r="Q83" s="37">
        <f t="shared" si="18"/>
        <v>5.3192399999999997</v>
      </c>
      <c r="R83" s="37">
        <f t="shared" si="19"/>
        <v>6.8605200000000002</v>
      </c>
      <c r="S83" s="37">
        <f t="shared" si="20"/>
        <v>1.1080800000000002</v>
      </c>
      <c r="T83" s="37">
        <f t="shared" si="26"/>
        <v>22.8</v>
      </c>
    </row>
    <row r="84" spans="1:20">
      <c r="A84" s="8" t="s">
        <v>126</v>
      </c>
      <c r="B84" s="198">
        <v>23.2</v>
      </c>
      <c r="C84" s="198">
        <v>22.8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9.5121599999999997</v>
      </c>
      <c r="J84" s="21">
        <f t="shared" si="22"/>
        <v>5.3192399999999997</v>
      </c>
      <c r="K84" s="21">
        <f t="shared" si="23"/>
        <v>6.8605200000000002</v>
      </c>
      <c r="L84" s="21">
        <f t="shared" si="24"/>
        <v>1.1080800000000002</v>
      </c>
      <c r="M84" s="159">
        <f t="shared" si="25"/>
        <v>22.8</v>
      </c>
      <c r="N84" s="22"/>
      <c r="P84" s="37">
        <f t="shared" si="17"/>
        <v>9.5121599999999997</v>
      </c>
      <c r="Q84" s="37">
        <f t="shared" si="18"/>
        <v>5.3192399999999997</v>
      </c>
      <c r="R84" s="37">
        <f t="shared" si="19"/>
        <v>6.8605200000000002</v>
      </c>
      <c r="S84" s="37">
        <f t="shared" si="20"/>
        <v>1.1080800000000002</v>
      </c>
      <c r="T84" s="37">
        <f t="shared" si="26"/>
        <v>22.8</v>
      </c>
    </row>
    <row r="85" spans="1:20">
      <c r="A85" s="8" t="s">
        <v>127</v>
      </c>
      <c r="B85" s="198">
        <v>23.2</v>
      </c>
      <c r="C85" s="198">
        <v>23.2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9.6790400000000005</v>
      </c>
      <c r="J85" s="21">
        <f t="shared" si="22"/>
        <v>5.41256</v>
      </c>
      <c r="K85" s="21">
        <f t="shared" si="23"/>
        <v>6.98088</v>
      </c>
      <c r="L85" s="21">
        <f t="shared" si="24"/>
        <v>1.1275200000000001</v>
      </c>
      <c r="M85" s="159">
        <f t="shared" si="25"/>
        <v>23.2</v>
      </c>
      <c r="N85" s="22"/>
      <c r="P85" s="37">
        <f t="shared" si="17"/>
        <v>9.6790400000000005</v>
      </c>
      <c r="Q85" s="37">
        <f t="shared" si="18"/>
        <v>5.41256</v>
      </c>
      <c r="R85" s="37">
        <f t="shared" si="19"/>
        <v>6.98088</v>
      </c>
      <c r="S85" s="37">
        <f t="shared" si="20"/>
        <v>1.1275200000000001</v>
      </c>
      <c r="T85" s="37">
        <f t="shared" si="26"/>
        <v>23.2</v>
      </c>
    </row>
    <row r="86" spans="1:20">
      <c r="A86" s="8" t="s">
        <v>128</v>
      </c>
      <c r="B86" s="198">
        <v>23.2</v>
      </c>
      <c r="C86" s="198">
        <v>23.2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9.6790400000000005</v>
      </c>
      <c r="J86" s="21">
        <f t="shared" si="22"/>
        <v>5.41256</v>
      </c>
      <c r="K86" s="21">
        <f t="shared" si="23"/>
        <v>6.98088</v>
      </c>
      <c r="L86" s="21">
        <f t="shared" si="24"/>
        <v>1.1275200000000001</v>
      </c>
      <c r="M86" s="159">
        <f t="shared" si="25"/>
        <v>23.2</v>
      </c>
      <c r="N86" s="22"/>
      <c r="P86" s="37">
        <f t="shared" si="17"/>
        <v>9.6790400000000005</v>
      </c>
      <c r="Q86" s="37">
        <f t="shared" si="18"/>
        <v>5.41256</v>
      </c>
      <c r="R86" s="37">
        <f t="shared" si="19"/>
        <v>6.98088</v>
      </c>
      <c r="S86" s="37">
        <f t="shared" si="20"/>
        <v>1.1275200000000001</v>
      </c>
      <c r="T86" s="37">
        <f t="shared" si="26"/>
        <v>23.2</v>
      </c>
    </row>
    <row r="87" spans="1:20">
      <c r="A87" s="8" t="s">
        <v>129</v>
      </c>
      <c r="B87" s="198">
        <v>23.2</v>
      </c>
      <c r="C87" s="198">
        <v>23.2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9.6790400000000005</v>
      </c>
      <c r="J87" s="21">
        <f t="shared" si="22"/>
        <v>5.41256</v>
      </c>
      <c r="K87" s="21">
        <f t="shared" si="23"/>
        <v>6.98088</v>
      </c>
      <c r="L87" s="21">
        <f t="shared" si="24"/>
        <v>1.1275200000000001</v>
      </c>
      <c r="M87" s="159">
        <f t="shared" si="25"/>
        <v>23.2</v>
      </c>
      <c r="N87" s="22"/>
      <c r="P87" s="37">
        <f t="shared" si="17"/>
        <v>9.6790400000000005</v>
      </c>
      <c r="Q87" s="37">
        <f t="shared" si="18"/>
        <v>5.41256</v>
      </c>
      <c r="R87" s="37">
        <f t="shared" si="19"/>
        <v>6.98088</v>
      </c>
      <c r="S87" s="37">
        <f t="shared" si="20"/>
        <v>1.1275200000000001</v>
      </c>
      <c r="T87" s="37">
        <f t="shared" si="26"/>
        <v>23.2</v>
      </c>
    </row>
    <row r="88" spans="1:20">
      <c r="A88" s="8" t="s">
        <v>130</v>
      </c>
      <c r="B88" s="198">
        <v>23.2</v>
      </c>
      <c r="C88" s="198">
        <v>23.2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9.6790400000000005</v>
      </c>
      <c r="J88" s="21">
        <f t="shared" si="22"/>
        <v>5.41256</v>
      </c>
      <c r="K88" s="21">
        <f t="shared" si="23"/>
        <v>6.98088</v>
      </c>
      <c r="L88" s="21">
        <f t="shared" si="24"/>
        <v>1.1275200000000001</v>
      </c>
      <c r="M88" s="159">
        <f t="shared" si="25"/>
        <v>23.2</v>
      </c>
      <c r="N88" s="22"/>
      <c r="P88" s="37">
        <f t="shared" si="17"/>
        <v>9.6790400000000005</v>
      </c>
      <c r="Q88" s="37">
        <f t="shared" si="18"/>
        <v>5.41256</v>
      </c>
      <c r="R88" s="37">
        <f t="shared" si="19"/>
        <v>6.98088</v>
      </c>
      <c r="S88" s="37">
        <f t="shared" si="20"/>
        <v>1.1275200000000001</v>
      </c>
      <c r="T88" s="37">
        <f t="shared" si="26"/>
        <v>23.2</v>
      </c>
    </row>
    <row r="89" spans="1:20">
      <c r="A89" s="8" t="s">
        <v>131</v>
      </c>
      <c r="B89" s="198">
        <v>23.2</v>
      </c>
      <c r="C89" s="198">
        <v>23.2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9.6790400000000005</v>
      </c>
      <c r="J89" s="21">
        <f t="shared" si="22"/>
        <v>5.41256</v>
      </c>
      <c r="K89" s="21">
        <f t="shared" si="23"/>
        <v>6.98088</v>
      </c>
      <c r="L89" s="21">
        <f t="shared" si="24"/>
        <v>1.1275200000000001</v>
      </c>
      <c r="M89" s="159">
        <f t="shared" si="25"/>
        <v>23.2</v>
      </c>
      <c r="N89" s="22"/>
      <c r="P89" s="37">
        <f t="shared" si="17"/>
        <v>9.6790400000000005</v>
      </c>
      <c r="Q89" s="37">
        <f t="shared" si="18"/>
        <v>5.41256</v>
      </c>
      <c r="R89" s="37">
        <f t="shared" si="19"/>
        <v>6.98088</v>
      </c>
      <c r="S89" s="37">
        <f t="shared" si="20"/>
        <v>1.1275200000000001</v>
      </c>
      <c r="T89" s="37">
        <f t="shared" si="26"/>
        <v>23.2</v>
      </c>
    </row>
    <row r="90" spans="1:20">
      <c r="A90" s="8" t="s">
        <v>132</v>
      </c>
      <c r="B90" s="198">
        <v>23.2</v>
      </c>
      <c r="C90" s="198">
        <v>23.2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9.6790400000000005</v>
      </c>
      <c r="J90" s="21">
        <f t="shared" si="22"/>
        <v>5.41256</v>
      </c>
      <c r="K90" s="21">
        <f t="shared" si="23"/>
        <v>6.98088</v>
      </c>
      <c r="L90" s="21">
        <f t="shared" si="24"/>
        <v>1.1275200000000001</v>
      </c>
      <c r="M90" s="159">
        <f t="shared" si="25"/>
        <v>23.2</v>
      </c>
      <c r="N90" s="22"/>
      <c r="P90" s="37">
        <f t="shared" si="17"/>
        <v>9.6790400000000005</v>
      </c>
      <c r="Q90" s="37">
        <f t="shared" si="18"/>
        <v>5.41256</v>
      </c>
      <c r="R90" s="37">
        <f t="shared" si="19"/>
        <v>6.98088</v>
      </c>
      <c r="S90" s="37">
        <f t="shared" si="20"/>
        <v>1.1275200000000001</v>
      </c>
      <c r="T90" s="37">
        <f t="shared" si="26"/>
        <v>23.2</v>
      </c>
    </row>
    <row r="91" spans="1:20">
      <c r="A91" s="8" t="s">
        <v>133</v>
      </c>
      <c r="B91" s="198">
        <v>23.2</v>
      </c>
      <c r="C91" s="198">
        <v>23.2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9.6790400000000005</v>
      </c>
      <c r="J91" s="21">
        <f t="shared" si="22"/>
        <v>5.41256</v>
      </c>
      <c r="K91" s="21">
        <f t="shared" si="23"/>
        <v>6.98088</v>
      </c>
      <c r="L91" s="21">
        <f t="shared" si="24"/>
        <v>1.1275200000000001</v>
      </c>
      <c r="M91" s="159">
        <f t="shared" si="25"/>
        <v>23.2</v>
      </c>
      <c r="N91" s="22"/>
      <c r="P91" s="37">
        <f t="shared" si="17"/>
        <v>9.6790400000000005</v>
      </c>
      <c r="Q91" s="37">
        <f t="shared" si="18"/>
        <v>5.41256</v>
      </c>
      <c r="R91" s="37">
        <f t="shared" si="19"/>
        <v>6.98088</v>
      </c>
      <c r="S91" s="37">
        <f t="shared" si="20"/>
        <v>1.1275200000000001</v>
      </c>
      <c r="T91" s="37">
        <f t="shared" si="26"/>
        <v>23.2</v>
      </c>
    </row>
    <row r="92" spans="1:20">
      <c r="A92" s="8" t="s">
        <v>134</v>
      </c>
      <c r="B92" s="198">
        <v>23.2</v>
      </c>
      <c r="C92" s="198">
        <v>23.2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9.6790400000000005</v>
      </c>
      <c r="J92" s="21">
        <f t="shared" si="22"/>
        <v>5.41256</v>
      </c>
      <c r="K92" s="21">
        <f t="shared" si="23"/>
        <v>6.98088</v>
      </c>
      <c r="L92" s="21">
        <f t="shared" si="24"/>
        <v>1.1275200000000001</v>
      </c>
      <c r="M92" s="159">
        <f t="shared" si="25"/>
        <v>23.2</v>
      </c>
      <c r="N92" s="22"/>
      <c r="P92" s="37">
        <f t="shared" si="17"/>
        <v>9.6790400000000005</v>
      </c>
      <c r="Q92" s="37">
        <f t="shared" si="18"/>
        <v>5.41256</v>
      </c>
      <c r="R92" s="37">
        <f t="shared" si="19"/>
        <v>6.98088</v>
      </c>
      <c r="S92" s="37">
        <f t="shared" si="20"/>
        <v>1.1275200000000001</v>
      </c>
      <c r="T92" s="37">
        <f t="shared" si="26"/>
        <v>23.2</v>
      </c>
    </row>
    <row r="93" spans="1:20">
      <c r="A93" s="8" t="s">
        <v>135</v>
      </c>
      <c r="B93" s="198">
        <v>23.2</v>
      </c>
      <c r="C93" s="198">
        <v>23.2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9.6790400000000005</v>
      </c>
      <c r="J93" s="21">
        <f t="shared" si="22"/>
        <v>5.41256</v>
      </c>
      <c r="K93" s="21">
        <f t="shared" si="23"/>
        <v>6.98088</v>
      </c>
      <c r="L93" s="21">
        <f t="shared" si="24"/>
        <v>1.1275200000000001</v>
      </c>
      <c r="M93" s="159">
        <f t="shared" si="25"/>
        <v>23.2</v>
      </c>
      <c r="N93" s="22"/>
      <c r="P93" s="37">
        <f t="shared" si="17"/>
        <v>9.6790400000000005</v>
      </c>
      <c r="Q93" s="37">
        <f t="shared" si="18"/>
        <v>5.41256</v>
      </c>
      <c r="R93" s="37">
        <f t="shared" si="19"/>
        <v>6.98088</v>
      </c>
      <c r="S93" s="37">
        <f t="shared" si="20"/>
        <v>1.1275200000000001</v>
      </c>
      <c r="T93" s="37">
        <f t="shared" si="26"/>
        <v>23.2</v>
      </c>
    </row>
    <row r="94" spans="1:20">
      <c r="A94" s="8" t="s">
        <v>136</v>
      </c>
      <c r="B94" s="198">
        <v>23.2</v>
      </c>
      <c r="C94" s="198">
        <v>23.2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9.6790400000000005</v>
      </c>
      <c r="J94" s="21">
        <f t="shared" si="22"/>
        <v>5.41256</v>
      </c>
      <c r="K94" s="21">
        <f t="shared" si="23"/>
        <v>6.98088</v>
      </c>
      <c r="L94" s="21">
        <f t="shared" si="24"/>
        <v>1.1275200000000001</v>
      </c>
      <c r="M94" s="159">
        <f t="shared" si="25"/>
        <v>23.2</v>
      </c>
      <c r="N94" s="22"/>
      <c r="P94" s="37">
        <f t="shared" si="17"/>
        <v>9.6790400000000005</v>
      </c>
      <c r="Q94" s="37">
        <f t="shared" si="18"/>
        <v>5.41256</v>
      </c>
      <c r="R94" s="37">
        <f t="shared" si="19"/>
        <v>6.98088</v>
      </c>
      <c r="S94" s="37">
        <f t="shared" si="20"/>
        <v>1.1275200000000001</v>
      </c>
      <c r="T94" s="37">
        <f t="shared" si="26"/>
        <v>23.2</v>
      </c>
    </row>
    <row r="95" spans="1:20">
      <c r="A95" s="8" t="s">
        <v>137</v>
      </c>
      <c r="B95" s="198">
        <v>23.2</v>
      </c>
      <c r="C95" s="198">
        <v>23.2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9.6790400000000005</v>
      </c>
      <c r="J95" s="21">
        <f t="shared" si="22"/>
        <v>5.41256</v>
      </c>
      <c r="K95" s="21">
        <f t="shared" si="23"/>
        <v>6.98088</v>
      </c>
      <c r="L95" s="21">
        <f t="shared" si="24"/>
        <v>1.1275200000000001</v>
      </c>
      <c r="M95" s="159">
        <f t="shared" si="25"/>
        <v>23.2</v>
      </c>
      <c r="N95" s="22"/>
      <c r="P95" s="37">
        <f t="shared" si="17"/>
        <v>9.6790400000000005</v>
      </c>
      <c r="Q95" s="37">
        <f t="shared" si="18"/>
        <v>5.41256</v>
      </c>
      <c r="R95" s="37">
        <f t="shared" si="19"/>
        <v>6.98088</v>
      </c>
      <c r="S95" s="37">
        <f t="shared" si="20"/>
        <v>1.1275200000000001</v>
      </c>
      <c r="T95" s="37">
        <f t="shared" si="26"/>
        <v>23.2</v>
      </c>
    </row>
    <row r="96" spans="1:20">
      <c r="A96" s="8" t="s">
        <v>138</v>
      </c>
      <c r="B96" s="198">
        <v>23.2</v>
      </c>
      <c r="C96" s="198">
        <v>23.2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9.6790400000000005</v>
      </c>
      <c r="J96" s="21">
        <f t="shared" si="22"/>
        <v>5.41256</v>
      </c>
      <c r="K96" s="21">
        <f t="shared" si="23"/>
        <v>6.98088</v>
      </c>
      <c r="L96" s="21">
        <f t="shared" si="24"/>
        <v>1.1275200000000001</v>
      </c>
      <c r="M96" s="159">
        <f t="shared" si="25"/>
        <v>23.2</v>
      </c>
      <c r="N96" s="22"/>
      <c r="P96" s="37">
        <f t="shared" si="17"/>
        <v>9.6790400000000005</v>
      </c>
      <c r="Q96" s="37">
        <f t="shared" si="18"/>
        <v>5.41256</v>
      </c>
      <c r="R96" s="37">
        <f t="shared" si="19"/>
        <v>6.98088</v>
      </c>
      <c r="S96" s="37">
        <f t="shared" si="20"/>
        <v>1.1275200000000001</v>
      </c>
      <c r="T96" s="37">
        <f t="shared" si="26"/>
        <v>23.2</v>
      </c>
    </row>
    <row r="97" spans="1:23">
      <c r="A97" s="8" t="s">
        <v>139</v>
      </c>
      <c r="B97" s="198">
        <v>23.2</v>
      </c>
      <c r="C97" s="198">
        <v>23.2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9.6790400000000005</v>
      </c>
      <c r="J97" s="21">
        <f t="shared" si="22"/>
        <v>5.41256</v>
      </c>
      <c r="K97" s="21">
        <f t="shared" si="23"/>
        <v>6.98088</v>
      </c>
      <c r="L97" s="21">
        <f t="shared" si="24"/>
        <v>1.1275200000000001</v>
      </c>
      <c r="M97" s="159">
        <f t="shared" si="25"/>
        <v>23.2</v>
      </c>
      <c r="N97" s="22"/>
      <c r="P97" s="37">
        <f t="shared" si="17"/>
        <v>9.6790400000000005</v>
      </c>
      <c r="Q97" s="37">
        <f t="shared" si="18"/>
        <v>5.41256</v>
      </c>
      <c r="R97" s="37">
        <f t="shared" si="19"/>
        <v>6.98088</v>
      </c>
      <c r="S97" s="37">
        <f t="shared" si="20"/>
        <v>1.1275200000000001</v>
      </c>
      <c r="T97" s="37">
        <f t="shared" si="26"/>
        <v>23.2</v>
      </c>
    </row>
    <row r="98" spans="1:23" ht="15.75" thickBot="1">
      <c r="A98" s="8" t="s">
        <v>140</v>
      </c>
      <c r="B98" s="198">
        <v>23.2</v>
      </c>
      <c r="C98" s="198">
        <v>23.2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9.6790400000000005</v>
      </c>
      <c r="J98" s="21">
        <f t="shared" si="22"/>
        <v>5.41256</v>
      </c>
      <c r="K98" s="21">
        <f t="shared" si="23"/>
        <v>6.98088</v>
      </c>
      <c r="L98" s="21">
        <f t="shared" si="24"/>
        <v>1.1275200000000001</v>
      </c>
      <c r="M98" s="159">
        <f t="shared" si="25"/>
        <v>23.2</v>
      </c>
      <c r="N98" s="22"/>
      <c r="P98" s="37">
        <f t="shared" si="17"/>
        <v>9.6790400000000005</v>
      </c>
      <c r="Q98" s="37">
        <f t="shared" si="18"/>
        <v>5.41256</v>
      </c>
      <c r="R98" s="37">
        <f t="shared" si="19"/>
        <v>6.98088</v>
      </c>
      <c r="S98" s="37">
        <f t="shared" si="20"/>
        <v>1.1275200000000001</v>
      </c>
      <c r="T98" s="37">
        <f t="shared" si="26"/>
        <v>23.2</v>
      </c>
    </row>
    <row r="99" spans="1:23" ht="15.75" thickBot="1">
      <c r="A99" s="8" t="s">
        <v>171</v>
      </c>
      <c r="B99" s="20">
        <f t="shared" ref="B99:H99" si="27">SUM(B3:B98)/4000</f>
        <v>0.57442499999999941</v>
      </c>
      <c r="C99" s="20">
        <f t="shared" si="27"/>
        <v>0.57432499999999931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0.23960839000000009</v>
      </c>
      <c r="J99" s="160">
        <f t="shared" ref="J99:L99" si="28">SUM(J3:J98)/4000</f>
        <v>0.13399002249999975</v>
      </c>
      <c r="K99" s="160">
        <f t="shared" si="28"/>
        <v>0.17281439249999972</v>
      </c>
      <c r="L99" s="160">
        <f t="shared" si="28"/>
        <v>2.7912195000000035E-2</v>
      </c>
      <c r="M99" s="161">
        <f>SUM(M3:M98)/4000</f>
        <v>0.57432499999999931</v>
      </c>
      <c r="N99" s="23"/>
      <c r="P99" s="37">
        <f>SUM(P3:P98)/4000</f>
        <v>0.23960839000000009</v>
      </c>
      <c r="Q99" s="37">
        <f t="shared" ref="Q99:S99" si="29">SUM(Q3:Q98)/4000</f>
        <v>0.13399002249999975</v>
      </c>
      <c r="R99" s="37">
        <f t="shared" si="29"/>
        <v>0.17281439249999972</v>
      </c>
      <c r="S99" s="37">
        <f t="shared" si="29"/>
        <v>2.7912195000000035E-2</v>
      </c>
      <c r="T99" s="37">
        <f t="shared" si="26"/>
        <v>0.57432499999999964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471.75</v>
      </c>
      <c r="I3" s="53">
        <v>0</v>
      </c>
      <c r="J3" s="53">
        <v>0</v>
      </c>
      <c r="K3" s="53">
        <v>0</v>
      </c>
      <c r="L3" s="53">
        <v>0</v>
      </c>
      <c r="M3" s="72">
        <v>1.35</v>
      </c>
      <c r="N3" s="71">
        <v>0</v>
      </c>
      <c r="O3" s="53">
        <v>-45</v>
      </c>
      <c r="P3" s="53">
        <v>0</v>
      </c>
      <c r="Q3" s="53">
        <v>0</v>
      </c>
      <c r="R3" s="53">
        <v>0</v>
      </c>
      <c r="S3" s="72">
        <v>0</v>
      </c>
      <c r="U3" s="73">
        <v>-45</v>
      </c>
      <c r="V3" s="74">
        <v>473.1</v>
      </c>
      <c r="W3">
        <v>471.75</v>
      </c>
      <c r="X3">
        <v>-45</v>
      </c>
      <c r="Y3">
        <v>1.35</v>
      </c>
      <c r="Z3">
        <v>0</v>
      </c>
    </row>
    <row r="4" spans="1:26">
      <c r="D4" t="s">
        <v>442</v>
      </c>
      <c r="F4" t="s">
        <v>441</v>
      </c>
      <c r="G4" t="s">
        <v>46</v>
      </c>
      <c r="H4" s="73">
        <v>456.29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456.29</v>
      </c>
      <c r="W4">
        <v>456.29</v>
      </c>
      <c r="X4">
        <v>0</v>
      </c>
      <c r="Y4">
        <v>0</v>
      </c>
      <c r="Z4">
        <v>0</v>
      </c>
    </row>
    <row r="5" spans="1:26">
      <c r="G5" t="s">
        <v>47</v>
      </c>
      <c r="H5" s="73">
        <v>297.04000000000002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297.04000000000002</v>
      </c>
      <c r="W5">
        <v>297.04000000000002</v>
      </c>
      <c r="X5">
        <v>0</v>
      </c>
      <c r="Y5">
        <v>0</v>
      </c>
      <c r="Z5">
        <v>0</v>
      </c>
    </row>
    <row r="6" spans="1:26">
      <c r="G6" t="s">
        <v>48</v>
      </c>
      <c r="H6" s="73">
        <v>388.16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388.16</v>
      </c>
      <c r="W6">
        <v>388.16</v>
      </c>
      <c r="X6">
        <v>0</v>
      </c>
      <c r="Y6">
        <v>0</v>
      </c>
      <c r="Z6">
        <v>0</v>
      </c>
    </row>
    <row r="7" spans="1:26">
      <c r="G7" t="s">
        <v>49</v>
      </c>
      <c r="H7" s="73">
        <v>334.34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334.34</v>
      </c>
      <c r="W7">
        <v>334.34</v>
      </c>
      <c r="X7">
        <v>0</v>
      </c>
      <c r="Y7">
        <v>0</v>
      </c>
      <c r="Z7">
        <v>0</v>
      </c>
    </row>
    <row r="8" spans="1:26">
      <c r="G8" t="s">
        <v>50</v>
      </c>
      <c r="H8" s="73">
        <v>285.45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285.45</v>
      </c>
      <c r="W8">
        <v>285.45</v>
      </c>
      <c r="X8">
        <v>0</v>
      </c>
      <c r="Y8">
        <v>0</v>
      </c>
      <c r="Z8">
        <v>0</v>
      </c>
    </row>
    <row r="9" spans="1:26">
      <c r="G9" t="s">
        <v>51</v>
      </c>
      <c r="H9" s="73">
        <v>263.8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263.8</v>
      </c>
      <c r="W9">
        <v>263.8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240.61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240.61</v>
      </c>
      <c r="W10">
        <v>240.61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201.96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201.96</v>
      </c>
      <c r="W11">
        <v>201.96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173.93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173.93</v>
      </c>
      <c r="W12">
        <v>173.93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141.08000000000001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141.08000000000001</v>
      </c>
      <c r="W13">
        <v>141.08000000000001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115.95</v>
      </c>
      <c r="I14" s="46">
        <v>0</v>
      </c>
      <c r="J14" s="46">
        <v>0</v>
      </c>
      <c r="K14" s="46">
        <v>0</v>
      </c>
      <c r="L14" s="46">
        <v>0</v>
      </c>
      <c r="M14" s="74">
        <v>0.1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116.05</v>
      </c>
      <c r="W14">
        <v>115.95</v>
      </c>
      <c r="X14">
        <v>0</v>
      </c>
      <c r="Y14">
        <v>0.1</v>
      </c>
      <c r="Z14">
        <v>0</v>
      </c>
    </row>
    <row r="15" spans="1:26">
      <c r="G15" t="s">
        <v>57</v>
      </c>
      <c r="H15" s="73">
        <v>85.03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85.03</v>
      </c>
      <c r="W15">
        <v>85.03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86.97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-28</v>
      </c>
      <c r="P16" s="46">
        <v>0</v>
      </c>
      <c r="Q16" s="46">
        <v>0</v>
      </c>
      <c r="R16" s="46">
        <v>0</v>
      </c>
      <c r="S16" s="74">
        <v>0</v>
      </c>
      <c r="U16" s="73">
        <v>-28</v>
      </c>
      <c r="V16" s="74">
        <v>86.97</v>
      </c>
      <c r="W16">
        <v>86.97</v>
      </c>
      <c r="X16">
        <v>-28</v>
      </c>
      <c r="Y16">
        <v>0</v>
      </c>
      <c r="Z16">
        <v>0</v>
      </c>
    </row>
    <row r="17" spans="7:26">
      <c r="G17" t="s">
        <v>59</v>
      </c>
      <c r="H17" s="73">
        <v>67.64</v>
      </c>
      <c r="I17" s="46">
        <v>0</v>
      </c>
      <c r="J17" s="46">
        <v>0</v>
      </c>
      <c r="K17" s="46">
        <v>0</v>
      </c>
      <c r="L17" s="46">
        <v>0</v>
      </c>
      <c r="M17" s="74">
        <v>1.35</v>
      </c>
      <c r="N17" s="73">
        <v>0</v>
      </c>
      <c r="O17" s="46">
        <v>-33</v>
      </c>
      <c r="P17" s="46">
        <v>0</v>
      </c>
      <c r="Q17" s="46">
        <v>0</v>
      </c>
      <c r="R17" s="46">
        <v>0</v>
      </c>
      <c r="S17" s="74">
        <v>0</v>
      </c>
      <c r="U17" s="73">
        <v>-33</v>
      </c>
      <c r="V17" s="74">
        <v>68.989999999999995</v>
      </c>
      <c r="W17">
        <v>67.64</v>
      </c>
      <c r="X17">
        <v>-33</v>
      </c>
      <c r="Y17">
        <v>1.35</v>
      </c>
      <c r="Z17">
        <v>0</v>
      </c>
    </row>
    <row r="18" spans="7:26">
      <c r="G18" t="s">
        <v>60</v>
      </c>
      <c r="H18" s="73">
        <v>87.93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-49</v>
      </c>
      <c r="P18" s="46">
        <v>0</v>
      </c>
      <c r="Q18" s="46">
        <v>0</v>
      </c>
      <c r="R18" s="46">
        <v>0</v>
      </c>
      <c r="S18" s="74">
        <v>0</v>
      </c>
      <c r="U18" s="73">
        <v>-49</v>
      </c>
      <c r="V18" s="74">
        <v>87.93</v>
      </c>
      <c r="W18">
        <v>87.93</v>
      </c>
      <c r="X18">
        <v>-49</v>
      </c>
      <c r="Y18">
        <v>0</v>
      </c>
      <c r="Z18">
        <v>0</v>
      </c>
    </row>
    <row r="19" spans="7:26">
      <c r="G19" t="s">
        <v>61</v>
      </c>
      <c r="H19" s="73">
        <v>71.510000000000005</v>
      </c>
      <c r="I19" s="46">
        <v>0</v>
      </c>
      <c r="J19" s="46">
        <v>0</v>
      </c>
      <c r="K19" s="46">
        <v>0</v>
      </c>
      <c r="L19" s="46">
        <v>0</v>
      </c>
      <c r="M19" s="74">
        <v>0.28999999999999998</v>
      </c>
      <c r="N19" s="73">
        <v>0</v>
      </c>
      <c r="O19" s="46">
        <v>-8.7899999999999991</v>
      </c>
      <c r="P19" s="46">
        <v>0</v>
      </c>
      <c r="Q19" s="46">
        <v>0</v>
      </c>
      <c r="R19" s="46">
        <v>0</v>
      </c>
      <c r="S19" s="74">
        <v>0</v>
      </c>
      <c r="U19" s="73">
        <v>-8.7899999999999991</v>
      </c>
      <c r="V19" s="74">
        <v>71.8</v>
      </c>
      <c r="W19">
        <v>71.510000000000005</v>
      </c>
      <c r="X19">
        <v>-8.7899999999999991</v>
      </c>
      <c r="Y19">
        <v>0.28999999999999998</v>
      </c>
      <c r="Z19">
        <v>0</v>
      </c>
    </row>
    <row r="20" spans="7:26">
      <c r="G20" t="s">
        <v>62</v>
      </c>
      <c r="H20" s="73">
        <v>6.76</v>
      </c>
      <c r="I20" s="46">
        <v>0</v>
      </c>
      <c r="J20" s="46">
        <v>0</v>
      </c>
      <c r="K20" s="46">
        <v>0</v>
      </c>
      <c r="L20" s="46">
        <v>0</v>
      </c>
      <c r="M20" s="74">
        <v>2.13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8.89</v>
      </c>
      <c r="W20">
        <v>6.76</v>
      </c>
      <c r="X20">
        <v>0</v>
      </c>
      <c r="Y20">
        <v>2.13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2.9</v>
      </c>
      <c r="N21" s="73">
        <v>0</v>
      </c>
      <c r="O21" s="46">
        <v>-4</v>
      </c>
      <c r="P21" s="46">
        <v>0</v>
      </c>
      <c r="Q21" s="46">
        <v>0</v>
      </c>
      <c r="R21" s="46">
        <v>0</v>
      </c>
      <c r="S21" s="74">
        <v>0</v>
      </c>
      <c r="U21" s="73">
        <v>-4</v>
      </c>
      <c r="V21" s="74">
        <v>2.9</v>
      </c>
      <c r="W21">
        <v>0</v>
      </c>
      <c r="X21">
        <v>-4</v>
      </c>
      <c r="Y21">
        <v>2.9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3.77</v>
      </c>
      <c r="N22" s="73">
        <v>0</v>
      </c>
      <c r="O22" s="46">
        <v>-43</v>
      </c>
      <c r="P22" s="46">
        <v>0</v>
      </c>
      <c r="Q22" s="46">
        <v>0</v>
      </c>
      <c r="R22" s="46">
        <v>0</v>
      </c>
      <c r="S22" s="74">
        <v>0</v>
      </c>
      <c r="U22" s="73">
        <v>-43</v>
      </c>
      <c r="V22" s="74">
        <v>3.77</v>
      </c>
      <c r="W22">
        <v>0</v>
      </c>
      <c r="X22">
        <v>-43</v>
      </c>
      <c r="Y22">
        <v>3.77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4.83</v>
      </c>
      <c r="N23" s="73">
        <v>0</v>
      </c>
      <c r="O23" s="46">
        <v>-14</v>
      </c>
      <c r="P23" s="46">
        <v>0</v>
      </c>
      <c r="Q23" s="46">
        <v>0</v>
      </c>
      <c r="R23" s="46">
        <v>0</v>
      </c>
      <c r="S23" s="74">
        <v>0</v>
      </c>
      <c r="U23" s="73">
        <v>-14</v>
      </c>
      <c r="V23" s="74">
        <v>4.83</v>
      </c>
      <c r="W23">
        <v>0</v>
      </c>
      <c r="X23">
        <v>-14</v>
      </c>
      <c r="Y23">
        <v>4.83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4.83</v>
      </c>
      <c r="N24" s="73">
        <v>0</v>
      </c>
      <c r="O24" s="46">
        <v>-43</v>
      </c>
      <c r="P24" s="46">
        <v>0</v>
      </c>
      <c r="Q24" s="46">
        <v>0</v>
      </c>
      <c r="R24" s="46">
        <v>0</v>
      </c>
      <c r="S24" s="74">
        <v>0</v>
      </c>
      <c r="U24" s="73">
        <v>-43</v>
      </c>
      <c r="V24" s="74">
        <v>4.83</v>
      </c>
      <c r="W24">
        <v>0</v>
      </c>
      <c r="X24">
        <v>-43</v>
      </c>
      <c r="Y24">
        <v>4.83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4.83</v>
      </c>
      <c r="N25" s="73">
        <v>0</v>
      </c>
      <c r="O25" s="46">
        <v>-43</v>
      </c>
      <c r="P25" s="46">
        <v>0</v>
      </c>
      <c r="Q25" s="46">
        <v>0</v>
      </c>
      <c r="R25" s="46">
        <v>0</v>
      </c>
      <c r="S25" s="74">
        <v>0</v>
      </c>
      <c r="U25" s="73">
        <v>-43</v>
      </c>
      <c r="V25" s="74">
        <v>4.83</v>
      </c>
      <c r="W25">
        <v>0</v>
      </c>
      <c r="X25">
        <v>-43</v>
      </c>
      <c r="Y25">
        <v>4.83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4.83</v>
      </c>
      <c r="N26" s="73">
        <v>0</v>
      </c>
      <c r="O26" s="46">
        <v>-48</v>
      </c>
      <c r="P26" s="46">
        <v>0</v>
      </c>
      <c r="Q26" s="46">
        <v>0</v>
      </c>
      <c r="R26" s="46">
        <v>0</v>
      </c>
      <c r="S26" s="74">
        <v>0</v>
      </c>
      <c r="U26" s="73">
        <v>-48</v>
      </c>
      <c r="V26" s="74">
        <v>4.83</v>
      </c>
      <c r="W26">
        <v>0</v>
      </c>
      <c r="X26">
        <v>-48</v>
      </c>
      <c r="Y26">
        <v>4.83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4.83</v>
      </c>
      <c r="N27" s="73">
        <v>0</v>
      </c>
      <c r="O27" s="46">
        <v>-59</v>
      </c>
      <c r="P27" s="46">
        <v>0</v>
      </c>
      <c r="Q27" s="46">
        <v>0</v>
      </c>
      <c r="R27" s="46">
        <v>0</v>
      </c>
      <c r="S27" s="74">
        <v>0</v>
      </c>
      <c r="U27" s="73">
        <v>-59</v>
      </c>
      <c r="V27" s="74">
        <v>4.83</v>
      </c>
      <c r="W27">
        <v>0</v>
      </c>
      <c r="X27">
        <v>-59</v>
      </c>
      <c r="Y27">
        <v>4.83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4.83</v>
      </c>
      <c r="N28" s="73">
        <v>0</v>
      </c>
      <c r="O28" s="46">
        <v>-64</v>
      </c>
      <c r="P28" s="46">
        <v>0</v>
      </c>
      <c r="Q28" s="46">
        <v>0</v>
      </c>
      <c r="R28" s="46">
        <v>0</v>
      </c>
      <c r="S28" s="74">
        <v>0</v>
      </c>
      <c r="U28" s="73">
        <v>-64</v>
      </c>
      <c r="V28" s="74">
        <v>4.83</v>
      </c>
      <c r="W28">
        <v>0</v>
      </c>
      <c r="X28">
        <v>-64</v>
      </c>
      <c r="Y28">
        <v>4.83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4.83</v>
      </c>
      <c r="N29" s="73">
        <v>0</v>
      </c>
      <c r="O29" s="46">
        <v>-64</v>
      </c>
      <c r="P29" s="46">
        <v>0</v>
      </c>
      <c r="Q29" s="46">
        <v>0</v>
      </c>
      <c r="R29" s="46">
        <v>0</v>
      </c>
      <c r="S29" s="74">
        <v>0</v>
      </c>
      <c r="U29" s="73">
        <v>-64</v>
      </c>
      <c r="V29" s="74">
        <v>4.83</v>
      </c>
      <c r="W29">
        <v>0</v>
      </c>
      <c r="X29">
        <v>-64</v>
      </c>
      <c r="Y29">
        <v>4.83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4.83</v>
      </c>
      <c r="N30" s="73">
        <v>0</v>
      </c>
      <c r="O30" s="46">
        <v>-94</v>
      </c>
      <c r="P30" s="46">
        <v>-64</v>
      </c>
      <c r="Q30" s="46">
        <v>0</v>
      </c>
      <c r="R30" s="46">
        <v>0</v>
      </c>
      <c r="S30" s="74">
        <v>0</v>
      </c>
      <c r="U30" s="73">
        <v>-158</v>
      </c>
      <c r="V30" s="74">
        <v>4.83</v>
      </c>
      <c r="W30">
        <v>0</v>
      </c>
      <c r="X30">
        <v>-94</v>
      </c>
      <c r="Y30">
        <v>4.83</v>
      </c>
      <c r="Z30">
        <v>-64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4.83</v>
      </c>
      <c r="N31" s="73">
        <v>0</v>
      </c>
      <c r="O31" s="46">
        <v>-119</v>
      </c>
      <c r="P31" s="46">
        <v>-104</v>
      </c>
      <c r="Q31" s="46">
        <v>0</v>
      </c>
      <c r="R31" s="46">
        <v>0</v>
      </c>
      <c r="S31" s="74">
        <v>0</v>
      </c>
      <c r="U31" s="73">
        <v>-223</v>
      </c>
      <c r="V31" s="74">
        <v>4.83</v>
      </c>
      <c r="W31">
        <v>0</v>
      </c>
      <c r="X31">
        <v>-119</v>
      </c>
      <c r="Y31">
        <v>4.83</v>
      </c>
      <c r="Z31">
        <v>-104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4.83</v>
      </c>
      <c r="N32" s="73">
        <v>0</v>
      </c>
      <c r="O32" s="46">
        <v>-127</v>
      </c>
      <c r="P32" s="46">
        <v>-132</v>
      </c>
      <c r="Q32" s="46">
        <v>0</v>
      </c>
      <c r="R32" s="46">
        <v>0</v>
      </c>
      <c r="S32" s="74">
        <v>0</v>
      </c>
      <c r="U32" s="73">
        <v>-259</v>
      </c>
      <c r="V32" s="74">
        <v>4.83</v>
      </c>
      <c r="W32">
        <v>0</v>
      </c>
      <c r="X32">
        <v>-127</v>
      </c>
      <c r="Y32">
        <v>4.83</v>
      </c>
      <c r="Z32">
        <v>-132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3.38</v>
      </c>
      <c r="N33" s="73">
        <v>0</v>
      </c>
      <c r="O33" s="46">
        <v>-152</v>
      </c>
      <c r="P33" s="46">
        <v>-181</v>
      </c>
      <c r="Q33" s="46">
        <v>0</v>
      </c>
      <c r="R33" s="46">
        <v>0</v>
      </c>
      <c r="S33" s="74">
        <v>0</v>
      </c>
      <c r="U33" s="73">
        <v>-333</v>
      </c>
      <c r="V33" s="74">
        <v>3.38</v>
      </c>
      <c r="W33">
        <v>0</v>
      </c>
      <c r="X33">
        <v>-152</v>
      </c>
      <c r="Y33">
        <v>3.38</v>
      </c>
      <c r="Z33">
        <v>-181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</v>
      </c>
      <c r="N34" s="73">
        <v>0</v>
      </c>
      <c r="O34" s="46">
        <v>-163</v>
      </c>
      <c r="P34" s="46">
        <v>-81</v>
      </c>
      <c r="Q34" s="46">
        <v>0</v>
      </c>
      <c r="R34" s="46">
        <v>0</v>
      </c>
      <c r="S34" s="74">
        <v>0</v>
      </c>
      <c r="U34" s="73">
        <v>-244</v>
      </c>
      <c r="V34" s="74">
        <v>3</v>
      </c>
      <c r="W34">
        <v>0</v>
      </c>
      <c r="X34">
        <v>-163</v>
      </c>
      <c r="Y34">
        <v>3</v>
      </c>
      <c r="Z34">
        <v>-81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4.83</v>
      </c>
      <c r="N35" s="73">
        <v>0</v>
      </c>
      <c r="O35" s="46">
        <v>-178</v>
      </c>
      <c r="P35" s="46">
        <v>-74</v>
      </c>
      <c r="Q35" s="46">
        <v>0</v>
      </c>
      <c r="R35" s="46">
        <v>0</v>
      </c>
      <c r="S35" s="74">
        <v>0</v>
      </c>
      <c r="U35" s="73">
        <v>-252</v>
      </c>
      <c r="V35" s="74">
        <v>4.83</v>
      </c>
      <c r="W35">
        <v>0</v>
      </c>
      <c r="X35">
        <v>-178</v>
      </c>
      <c r="Y35">
        <v>4.83</v>
      </c>
      <c r="Z35">
        <v>-74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4.83</v>
      </c>
      <c r="N36" s="73">
        <v>0</v>
      </c>
      <c r="O36" s="46">
        <v>-193</v>
      </c>
      <c r="P36" s="46">
        <v>-57</v>
      </c>
      <c r="Q36" s="46">
        <v>0</v>
      </c>
      <c r="R36" s="46">
        <v>0</v>
      </c>
      <c r="S36" s="74">
        <v>0</v>
      </c>
      <c r="U36" s="73">
        <v>-250</v>
      </c>
      <c r="V36" s="74">
        <v>4.83</v>
      </c>
      <c r="W36">
        <v>0</v>
      </c>
      <c r="X36">
        <v>-193</v>
      </c>
      <c r="Y36">
        <v>4.83</v>
      </c>
      <c r="Z36">
        <v>-57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4.83</v>
      </c>
      <c r="N37" s="73">
        <v>0</v>
      </c>
      <c r="O37" s="46">
        <v>-189</v>
      </c>
      <c r="P37" s="46">
        <v>-52</v>
      </c>
      <c r="Q37" s="46">
        <v>0</v>
      </c>
      <c r="R37" s="46">
        <v>0</v>
      </c>
      <c r="S37" s="74">
        <v>0</v>
      </c>
      <c r="U37" s="73">
        <v>-241</v>
      </c>
      <c r="V37" s="74">
        <v>4.83</v>
      </c>
      <c r="W37">
        <v>0</v>
      </c>
      <c r="X37">
        <v>-189</v>
      </c>
      <c r="Y37">
        <v>4.83</v>
      </c>
      <c r="Z37">
        <v>-52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4.83</v>
      </c>
      <c r="N38" s="73">
        <v>0</v>
      </c>
      <c r="O38" s="46">
        <v>-170.27</v>
      </c>
      <c r="P38" s="46">
        <v>-45</v>
      </c>
      <c r="Q38" s="46">
        <v>0</v>
      </c>
      <c r="R38" s="46">
        <v>0</v>
      </c>
      <c r="S38" s="74">
        <v>0</v>
      </c>
      <c r="U38" s="73">
        <v>-215.27</v>
      </c>
      <c r="V38" s="74">
        <v>4.83</v>
      </c>
      <c r="W38">
        <v>0</v>
      </c>
      <c r="X38">
        <v>-170.27</v>
      </c>
      <c r="Y38">
        <v>4.83</v>
      </c>
      <c r="Z38">
        <v>-45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4.83</v>
      </c>
      <c r="N39" s="73">
        <v>0</v>
      </c>
      <c r="O39" s="46">
        <v>-185.23</v>
      </c>
      <c r="P39" s="46">
        <v>-8</v>
      </c>
      <c r="Q39" s="46">
        <v>0</v>
      </c>
      <c r="R39" s="46">
        <v>0</v>
      </c>
      <c r="S39" s="74">
        <v>0</v>
      </c>
      <c r="U39" s="73">
        <v>-193.23</v>
      </c>
      <c r="V39" s="74">
        <v>4.83</v>
      </c>
      <c r="W39">
        <v>0</v>
      </c>
      <c r="X39">
        <v>-185.23</v>
      </c>
      <c r="Y39">
        <v>4.83</v>
      </c>
      <c r="Z39">
        <v>-8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4.83</v>
      </c>
      <c r="N40" s="73">
        <v>0</v>
      </c>
      <c r="O40" s="46">
        <v>-175.59</v>
      </c>
      <c r="P40" s="46">
        <v>0</v>
      </c>
      <c r="Q40" s="46">
        <v>0</v>
      </c>
      <c r="R40" s="46">
        <v>0</v>
      </c>
      <c r="S40" s="74">
        <v>0</v>
      </c>
      <c r="U40" s="73">
        <v>-175.59</v>
      </c>
      <c r="V40" s="74">
        <v>4.83</v>
      </c>
      <c r="W40">
        <v>0</v>
      </c>
      <c r="X40">
        <v>-175.59</v>
      </c>
      <c r="Y40">
        <v>4.83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4.83</v>
      </c>
      <c r="N41" s="73">
        <v>0</v>
      </c>
      <c r="O41" s="46">
        <v>-141.27000000000001</v>
      </c>
      <c r="P41" s="46">
        <v>0</v>
      </c>
      <c r="Q41" s="46">
        <v>0</v>
      </c>
      <c r="R41" s="46">
        <v>0</v>
      </c>
      <c r="S41" s="74">
        <v>0</v>
      </c>
      <c r="U41" s="73">
        <v>-141.27000000000001</v>
      </c>
      <c r="V41" s="74">
        <v>4.83</v>
      </c>
      <c r="W41">
        <v>0</v>
      </c>
      <c r="X41">
        <v>-141.27000000000001</v>
      </c>
      <c r="Y41">
        <v>4.83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4.83</v>
      </c>
      <c r="N42" s="73">
        <v>0</v>
      </c>
      <c r="O42" s="46">
        <v>-135.75</v>
      </c>
      <c r="P42" s="46">
        <v>0</v>
      </c>
      <c r="Q42" s="46">
        <v>0</v>
      </c>
      <c r="R42" s="46">
        <v>0</v>
      </c>
      <c r="S42" s="74">
        <v>0</v>
      </c>
      <c r="U42" s="73">
        <v>-135.75</v>
      </c>
      <c r="V42" s="74">
        <v>4.83</v>
      </c>
      <c r="W42">
        <v>0</v>
      </c>
      <c r="X42">
        <v>-135.75</v>
      </c>
      <c r="Y42">
        <v>4.83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3.96</v>
      </c>
      <c r="N43" s="73">
        <v>0</v>
      </c>
      <c r="O43" s="46">
        <v>-105</v>
      </c>
      <c r="P43" s="46">
        <v>0</v>
      </c>
      <c r="Q43" s="46">
        <v>0</v>
      </c>
      <c r="R43" s="46">
        <v>0</v>
      </c>
      <c r="S43" s="74">
        <v>0</v>
      </c>
      <c r="U43" s="73">
        <v>-105</v>
      </c>
      <c r="V43" s="74">
        <v>3.96</v>
      </c>
      <c r="W43">
        <v>0</v>
      </c>
      <c r="X43">
        <v>-105</v>
      </c>
      <c r="Y43">
        <v>3.96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4.83</v>
      </c>
      <c r="N44" s="73">
        <v>0</v>
      </c>
      <c r="O44" s="46">
        <v>-85</v>
      </c>
      <c r="P44" s="46">
        <v>0</v>
      </c>
      <c r="Q44" s="46">
        <v>0</v>
      </c>
      <c r="R44" s="46">
        <v>0</v>
      </c>
      <c r="S44" s="74">
        <v>0</v>
      </c>
      <c r="U44" s="73">
        <v>-85</v>
      </c>
      <c r="V44" s="74">
        <v>4.83</v>
      </c>
      <c r="W44">
        <v>0</v>
      </c>
      <c r="X44">
        <v>-85</v>
      </c>
      <c r="Y44">
        <v>4.83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1.26</v>
      </c>
      <c r="N45" s="73">
        <v>0</v>
      </c>
      <c r="O45" s="46">
        <v>-75</v>
      </c>
      <c r="P45" s="46">
        <v>0</v>
      </c>
      <c r="Q45" s="46">
        <v>0</v>
      </c>
      <c r="R45" s="46">
        <v>0</v>
      </c>
      <c r="S45" s="74">
        <v>0</v>
      </c>
      <c r="U45" s="73">
        <v>-75</v>
      </c>
      <c r="V45" s="74">
        <v>1.26</v>
      </c>
      <c r="W45">
        <v>0</v>
      </c>
      <c r="X45">
        <v>-75</v>
      </c>
      <c r="Y45">
        <v>1.26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-70</v>
      </c>
      <c r="P46" s="46">
        <v>0</v>
      </c>
      <c r="Q46" s="46">
        <v>0</v>
      </c>
      <c r="R46" s="46">
        <v>0</v>
      </c>
      <c r="S46" s="74">
        <v>0</v>
      </c>
      <c r="U46" s="73">
        <v>-70</v>
      </c>
      <c r="V46" s="74">
        <v>0</v>
      </c>
      <c r="W46">
        <v>0</v>
      </c>
      <c r="X46">
        <v>-70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-60</v>
      </c>
      <c r="P47" s="46">
        <v>0</v>
      </c>
      <c r="Q47" s="46">
        <v>0</v>
      </c>
      <c r="R47" s="46">
        <v>0</v>
      </c>
      <c r="S47" s="74">
        <v>0</v>
      </c>
      <c r="U47" s="73">
        <v>-60</v>
      </c>
      <c r="V47" s="74">
        <v>0</v>
      </c>
      <c r="W47">
        <v>0</v>
      </c>
      <c r="X47">
        <v>-60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0.57999999999999996</v>
      </c>
      <c r="N48" s="73">
        <v>0</v>
      </c>
      <c r="O48" s="46">
        <v>-50</v>
      </c>
      <c r="P48" s="46">
        <v>0</v>
      </c>
      <c r="Q48" s="46">
        <v>0</v>
      </c>
      <c r="R48" s="46">
        <v>0</v>
      </c>
      <c r="S48" s="74">
        <v>0</v>
      </c>
      <c r="U48" s="73">
        <v>-50</v>
      </c>
      <c r="V48" s="74">
        <v>0.57999999999999996</v>
      </c>
      <c r="W48">
        <v>0</v>
      </c>
      <c r="X48">
        <v>-50</v>
      </c>
      <c r="Y48">
        <v>0.57999999999999996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0.19</v>
      </c>
      <c r="N49" s="73">
        <v>0</v>
      </c>
      <c r="O49" s="46">
        <v>-50</v>
      </c>
      <c r="P49" s="46">
        <v>0</v>
      </c>
      <c r="Q49" s="46">
        <v>0</v>
      </c>
      <c r="R49" s="46">
        <v>0</v>
      </c>
      <c r="S49" s="74">
        <v>0</v>
      </c>
      <c r="U49" s="73">
        <v>-50</v>
      </c>
      <c r="V49" s="74">
        <v>0.19</v>
      </c>
      <c r="W49">
        <v>0</v>
      </c>
      <c r="X49">
        <v>-50</v>
      </c>
      <c r="Y49">
        <v>0.19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1.45</v>
      </c>
      <c r="N50" s="73">
        <v>0</v>
      </c>
      <c r="O50" s="46">
        <v>-40</v>
      </c>
      <c r="P50" s="46">
        <v>0</v>
      </c>
      <c r="Q50" s="46">
        <v>0</v>
      </c>
      <c r="R50" s="46">
        <v>0</v>
      </c>
      <c r="S50" s="74">
        <v>0</v>
      </c>
      <c r="U50" s="73">
        <v>-40</v>
      </c>
      <c r="V50" s="74">
        <v>1.45</v>
      </c>
      <c r="W50">
        <v>0</v>
      </c>
      <c r="X50">
        <v>-40</v>
      </c>
      <c r="Y50">
        <v>1.45</v>
      </c>
      <c r="Z50">
        <v>0</v>
      </c>
    </row>
    <row r="51" spans="7:26">
      <c r="G51" t="s">
        <v>93</v>
      </c>
      <c r="H51" s="73">
        <v>31.89</v>
      </c>
      <c r="I51" s="46">
        <v>0</v>
      </c>
      <c r="J51" s="46">
        <v>0</v>
      </c>
      <c r="K51" s="46">
        <v>0</v>
      </c>
      <c r="L51" s="46">
        <v>0</v>
      </c>
      <c r="M51" s="74">
        <v>3.96</v>
      </c>
      <c r="N51" s="73">
        <v>0</v>
      </c>
      <c r="O51" s="46">
        <v>-35</v>
      </c>
      <c r="P51" s="46">
        <v>0</v>
      </c>
      <c r="Q51" s="46">
        <v>0</v>
      </c>
      <c r="R51" s="46">
        <v>0</v>
      </c>
      <c r="S51" s="74">
        <v>0</v>
      </c>
      <c r="U51" s="73">
        <v>-35</v>
      </c>
      <c r="V51" s="74">
        <v>35.85</v>
      </c>
      <c r="W51">
        <v>31.89</v>
      </c>
      <c r="X51">
        <v>-35</v>
      </c>
      <c r="Y51">
        <v>3.96</v>
      </c>
      <c r="Z51">
        <v>0</v>
      </c>
    </row>
    <row r="52" spans="7:26">
      <c r="G52" t="s">
        <v>94</v>
      </c>
      <c r="H52" s="73">
        <v>40.58</v>
      </c>
      <c r="I52" s="46">
        <v>0</v>
      </c>
      <c r="J52" s="46">
        <v>0</v>
      </c>
      <c r="K52" s="46">
        <v>0</v>
      </c>
      <c r="L52" s="46">
        <v>0</v>
      </c>
      <c r="M52" s="74">
        <v>3</v>
      </c>
      <c r="N52" s="73">
        <v>0</v>
      </c>
      <c r="O52" s="46">
        <v>-28.05</v>
      </c>
      <c r="P52" s="46">
        <v>0</v>
      </c>
      <c r="Q52" s="46">
        <v>0</v>
      </c>
      <c r="R52" s="46">
        <v>0</v>
      </c>
      <c r="S52" s="74">
        <v>0</v>
      </c>
      <c r="U52" s="73">
        <v>-28.05</v>
      </c>
      <c r="V52" s="74">
        <v>43.58</v>
      </c>
      <c r="W52">
        <v>40.58</v>
      </c>
      <c r="X52">
        <v>-28.05</v>
      </c>
      <c r="Y52">
        <v>3</v>
      </c>
      <c r="Z52">
        <v>0</v>
      </c>
    </row>
    <row r="53" spans="7:26">
      <c r="G53" t="s">
        <v>95</v>
      </c>
      <c r="H53" s="73">
        <v>46.39</v>
      </c>
      <c r="I53" s="46">
        <v>0</v>
      </c>
      <c r="J53" s="46">
        <v>0</v>
      </c>
      <c r="K53" s="46">
        <v>0</v>
      </c>
      <c r="L53" s="46">
        <v>0</v>
      </c>
      <c r="M53" s="74">
        <v>1.06</v>
      </c>
      <c r="N53" s="73">
        <v>0</v>
      </c>
      <c r="O53" s="46">
        <v>-14</v>
      </c>
      <c r="P53" s="46">
        <v>0</v>
      </c>
      <c r="Q53" s="46">
        <v>0</v>
      </c>
      <c r="R53" s="46">
        <v>0</v>
      </c>
      <c r="S53" s="74">
        <v>0</v>
      </c>
      <c r="U53" s="73">
        <v>-14</v>
      </c>
      <c r="V53" s="74">
        <v>47.45</v>
      </c>
      <c r="W53">
        <v>46.39</v>
      </c>
      <c r="X53">
        <v>-14</v>
      </c>
      <c r="Y53">
        <v>1.06</v>
      </c>
      <c r="Z53">
        <v>0</v>
      </c>
    </row>
    <row r="54" spans="7:26">
      <c r="G54" t="s">
        <v>96</v>
      </c>
      <c r="H54" s="73">
        <v>39.619999999999997</v>
      </c>
      <c r="I54" s="46">
        <v>0</v>
      </c>
      <c r="J54" s="46">
        <v>0</v>
      </c>
      <c r="K54" s="46">
        <v>0</v>
      </c>
      <c r="L54" s="46">
        <v>0</v>
      </c>
      <c r="M54" s="74">
        <v>0.57999999999999996</v>
      </c>
      <c r="N54" s="73">
        <v>0</v>
      </c>
      <c r="O54" s="46">
        <v>-9</v>
      </c>
      <c r="P54" s="46">
        <v>0</v>
      </c>
      <c r="Q54" s="46">
        <v>0</v>
      </c>
      <c r="R54" s="46">
        <v>0</v>
      </c>
      <c r="S54" s="74">
        <v>0</v>
      </c>
      <c r="U54" s="73">
        <v>-9</v>
      </c>
      <c r="V54" s="74">
        <v>40.200000000000003</v>
      </c>
      <c r="W54">
        <v>39.619999999999997</v>
      </c>
      <c r="X54">
        <v>-9</v>
      </c>
      <c r="Y54">
        <v>0.57999999999999996</v>
      </c>
      <c r="Z54">
        <v>0</v>
      </c>
    </row>
    <row r="55" spans="7:26">
      <c r="G55" t="s">
        <v>97</v>
      </c>
      <c r="H55" s="73">
        <v>26.09</v>
      </c>
      <c r="I55" s="46">
        <v>0</v>
      </c>
      <c r="J55" s="46">
        <v>0</v>
      </c>
      <c r="K55" s="46">
        <v>0</v>
      </c>
      <c r="L55" s="46">
        <v>0</v>
      </c>
      <c r="M55" s="74">
        <v>3.77</v>
      </c>
      <c r="N55" s="73">
        <v>0</v>
      </c>
      <c r="O55" s="46">
        <v>-19</v>
      </c>
      <c r="P55" s="46">
        <v>0</v>
      </c>
      <c r="Q55" s="46">
        <v>0</v>
      </c>
      <c r="R55" s="46">
        <v>0</v>
      </c>
      <c r="S55" s="74">
        <v>0</v>
      </c>
      <c r="U55" s="73">
        <v>-19</v>
      </c>
      <c r="V55" s="74">
        <v>29.86</v>
      </c>
      <c r="W55">
        <v>26.09</v>
      </c>
      <c r="X55">
        <v>-19</v>
      </c>
      <c r="Y55">
        <v>3.77</v>
      </c>
      <c r="Z55">
        <v>0</v>
      </c>
    </row>
    <row r="56" spans="7:26">
      <c r="G56" t="s">
        <v>98</v>
      </c>
      <c r="H56" s="73">
        <v>40.590000000000003</v>
      </c>
      <c r="I56" s="46">
        <v>0</v>
      </c>
      <c r="J56" s="46">
        <v>0</v>
      </c>
      <c r="K56" s="46">
        <v>0</v>
      </c>
      <c r="L56" s="46">
        <v>0</v>
      </c>
      <c r="M56" s="74">
        <v>2.8</v>
      </c>
      <c r="N56" s="73">
        <v>0</v>
      </c>
      <c r="O56" s="46">
        <v>-29</v>
      </c>
      <c r="P56" s="46">
        <v>0</v>
      </c>
      <c r="Q56" s="46">
        <v>0</v>
      </c>
      <c r="R56" s="46">
        <v>0</v>
      </c>
      <c r="S56" s="74">
        <v>0</v>
      </c>
      <c r="U56" s="73">
        <v>-29</v>
      </c>
      <c r="V56" s="74">
        <v>43.39</v>
      </c>
      <c r="W56">
        <v>40.590000000000003</v>
      </c>
      <c r="X56">
        <v>-29</v>
      </c>
      <c r="Y56">
        <v>2.8</v>
      </c>
      <c r="Z56">
        <v>0</v>
      </c>
    </row>
    <row r="57" spans="7:26">
      <c r="G57" t="s">
        <v>99</v>
      </c>
      <c r="H57" s="73">
        <v>61.84</v>
      </c>
      <c r="I57" s="46">
        <v>0</v>
      </c>
      <c r="J57" s="46">
        <v>0</v>
      </c>
      <c r="K57" s="46">
        <v>0</v>
      </c>
      <c r="L57" s="46">
        <v>0</v>
      </c>
      <c r="M57" s="74">
        <v>4.83</v>
      </c>
      <c r="N57" s="73">
        <v>0</v>
      </c>
      <c r="O57" s="46">
        <v>-29</v>
      </c>
      <c r="P57" s="46">
        <v>0</v>
      </c>
      <c r="Q57" s="46">
        <v>0</v>
      </c>
      <c r="R57" s="46">
        <v>0</v>
      </c>
      <c r="S57" s="74">
        <v>0</v>
      </c>
      <c r="U57" s="73">
        <v>-29</v>
      </c>
      <c r="V57" s="74">
        <v>66.67</v>
      </c>
      <c r="W57">
        <v>61.84</v>
      </c>
      <c r="X57">
        <v>-29</v>
      </c>
      <c r="Y57">
        <v>4.83</v>
      </c>
      <c r="Z57">
        <v>0</v>
      </c>
    </row>
    <row r="58" spans="7:26">
      <c r="G58" t="s">
        <v>100</v>
      </c>
      <c r="H58" s="73">
        <v>89.87</v>
      </c>
      <c r="I58" s="46">
        <v>0</v>
      </c>
      <c r="J58" s="46">
        <v>0</v>
      </c>
      <c r="K58" s="46">
        <v>0</v>
      </c>
      <c r="L58" s="46">
        <v>0</v>
      </c>
      <c r="M58" s="74">
        <v>2.0299999999999998</v>
      </c>
      <c r="N58" s="73">
        <v>0</v>
      </c>
      <c r="O58" s="46">
        <v>-29</v>
      </c>
      <c r="P58" s="46">
        <v>0</v>
      </c>
      <c r="Q58" s="46">
        <v>0</v>
      </c>
      <c r="R58" s="46">
        <v>0</v>
      </c>
      <c r="S58" s="74">
        <v>0</v>
      </c>
      <c r="U58" s="73">
        <v>-29</v>
      </c>
      <c r="V58" s="74">
        <v>91.9</v>
      </c>
      <c r="W58">
        <v>89.87</v>
      </c>
      <c r="X58">
        <v>-29</v>
      </c>
      <c r="Y58">
        <v>2.0299999999999998</v>
      </c>
      <c r="Z58">
        <v>0</v>
      </c>
    </row>
    <row r="59" spans="7:26">
      <c r="G59" t="s">
        <v>101</v>
      </c>
      <c r="H59" s="73">
        <v>103.4</v>
      </c>
      <c r="I59" s="46">
        <v>0</v>
      </c>
      <c r="J59" s="46">
        <v>0</v>
      </c>
      <c r="K59" s="46">
        <v>0</v>
      </c>
      <c r="L59" s="46">
        <v>0</v>
      </c>
      <c r="M59" s="74">
        <v>4.83</v>
      </c>
      <c r="N59" s="73">
        <v>0</v>
      </c>
      <c r="O59" s="46">
        <v>-15.24</v>
      </c>
      <c r="P59" s="46">
        <v>0</v>
      </c>
      <c r="Q59" s="46">
        <v>0</v>
      </c>
      <c r="R59" s="46">
        <v>0</v>
      </c>
      <c r="S59" s="74">
        <v>0</v>
      </c>
      <c r="U59" s="73">
        <v>-15.24</v>
      </c>
      <c r="V59" s="74">
        <v>108.23</v>
      </c>
      <c r="W59">
        <v>103.4</v>
      </c>
      <c r="X59">
        <v>-15.24</v>
      </c>
      <c r="Y59">
        <v>4.83</v>
      </c>
      <c r="Z59">
        <v>0</v>
      </c>
    </row>
    <row r="60" spans="7:26">
      <c r="G60" t="s">
        <v>102</v>
      </c>
      <c r="H60" s="73">
        <v>143.97999999999999</v>
      </c>
      <c r="I60" s="46">
        <v>0</v>
      </c>
      <c r="J60" s="46">
        <v>0</v>
      </c>
      <c r="K60" s="46">
        <v>0</v>
      </c>
      <c r="L60" s="46">
        <v>0</v>
      </c>
      <c r="M60" s="74">
        <v>4.83</v>
      </c>
      <c r="N60" s="73">
        <v>0</v>
      </c>
      <c r="O60" s="46">
        <v>-24.87</v>
      </c>
      <c r="P60" s="46">
        <v>0</v>
      </c>
      <c r="Q60" s="46">
        <v>0</v>
      </c>
      <c r="R60" s="46">
        <v>0</v>
      </c>
      <c r="S60" s="74">
        <v>0</v>
      </c>
      <c r="U60" s="73">
        <v>-24.87</v>
      </c>
      <c r="V60" s="74">
        <v>148.81</v>
      </c>
      <c r="W60">
        <v>143.97999999999999</v>
      </c>
      <c r="X60">
        <v>-24.87</v>
      </c>
      <c r="Y60">
        <v>4.83</v>
      </c>
      <c r="Z60">
        <v>0</v>
      </c>
    </row>
    <row r="61" spans="7:26">
      <c r="G61" t="s">
        <v>103</v>
      </c>
      <c r="H61" s="73">
        <v>156.54</v>
      </c>
      <c r="I61" s="46">
        <v>0</v>
      </c>
      <c r="J61" s="46">
        <v>0</v>
      </c>
      <c r="K61" s="46">
        <v>0</v>
      </c>
      <c r="L61" s="46">
        <v>0</v>
      </c>
      <c r="M61" s="74">
        <v>4.83</v>
      </c>
      <c r="N61" s="73">
        <v>0</v>
      </c>
      <c r="O61" s="46">
        <v>-93</v>
      </c>
      <c r="P61" s="46">
        <v>0</v>
      </c>
      <c r="Q61" s="46">
        <v>0</v>
      </c>
      <c r="R61" s="46">
        <v>0</v>
      </c>
      <c r="S61" s="74">
        <v>0</v>
      </c>
      <c r="U61" s="73">
        <v>-93</v>
      </c>
      <c r="V61" s="74">
        <v>161.37</v>
      </c>
      <c r="W61">
        <v>156.54</v>
      </c>
      <c r="X61">
        <v>-93</v>
      </c>
      <c r="Y61">
        <v>4.83</v>
      </c>
      <c r="Z61">
        <v>0</v>
      </c>
    </row>
    <row r="62" spans="7:26">
      <c r="G62" t="s">
        <v>104</v>
      </c>
      <c r="H62" s="73">
        <v>185.54</v>
      </c>
      <c r="I62" s="46">
        <v>0</v>
      </c>
      <c r="J62" s="46">
        <v>14.49</v>
      </c>
      <c r="K62" s="46">
        <v>0</v>
      </c>
      <c r="L62" s="46">
        <v>0</v>
      </c>
      <c r="M62" s="74">
        <v>4.83</v>
      </c>
      <c r="N62" s="73">
        <v>0</v>
      </c>
      <c r="O62" s="46">
        <v>-83</v>
      </c>
      <c r="P62" s="46">
        <v>0</v>
      </c>
      <c r="Q62" s="46">
        <v>0</v>
      </c>
      <c r="R62" s="46">
        <v>0</v>
      </c>
      <c r="S62" s="74">
        <v>0</v>
      </c>
      <c r="U62" s="73">
        <v>-83</v>
      </c>
      <c r="V62" s="74">
        <v>204.86</v>
      </c>
      <c r="W62">
        <v>185.54</v>
      </c>
      <c r="X62">
        <v>-83</v>
      </c>
      <c r="Y62">
        <v>4.83</v>
      </c>
      <c r="Z62">
        <v>14.49</v>
      </c>
    </row>
    <row r="63" spans="7:26">
      <c r="G63" t="s">
        <v>105</v>
      </c>
      <c r="H63" s="73">
        <v>231.92</v>
      </c>
      <c r="I63" s="46">
        <v>0</v>
      </c>
      <c r="J63" s="46">
        <v>32.85</v>
      </c>
      <c r="K63" s="46">
        <v>0</v>
      </c>
      <c r="L63" s="46">
        <v>0</v>
      </c>
      <c r="M63" s="74">
        <v>1.93</v>
      </c>
      <c r="N63" s="73">
        <v>0</v>
      </c>
      <c r="O63" s="46">
        <v>-8</v>
      </c>
      <c r="P63" s="46">
        <v>0</v>
      </c>
      <c r="Q63" s="46">
        <v>0</v>
      </c>
      <c r="R63" s="46">
        <v>0</v>
      </c>
      <c r="S63" s="74">
        <v>0</v>
      </c>
      <c r="U63" s="73">
        <v>-8</v>
      </c>
      <c r="V63" s="74">
        <v>266.7</v>
      </c>
      <c r="W63">
        <v>231.92</v>
      </c>
      <c r="X63">
        <v>-8</v>
      </c>
      <c r="Y63">
        <v>1.93</v>
      </c>
      <c r="Z63">
        <v>32.85</v>
      </c>
    </row>
    <row r="64" spans="7:26">
      <c r="G64" t="s">
        <v>106</v>
      </c>
      <c r="H64" s="73">
        <v>264.76</v>
      </c>
      <c r="I64" s="46">
        <v>0</v>
      </c>
      <c r="J64" s="46">
        <v>42.52</v>
      </c>
      <c r="K64" s="46">
        <v>0</v>
      </c>
      <c r="L64" s="46">
        <v>0</v>
      </c>
      <c r="M64" s="74">
        <v>4.83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312.11</v>
      </c>
      <c r="W64">
        <v>264.76</v>
      </c>
      <c r="X64">
        <v>0</v>
      </c>
      <c r="Y64">
        <v>4.83</v>
      </c>
      <c r="Z64">
        <v>42.52</v>
      </c>
    </row>
    <row r="65" spans="7:26">
      <c r="G65" t="s">
        <v>107</v>
      </c>
      <c r="H65" s="73">
        <v>285.06</v>
      </c>
      <c r="I65" s="46">
        <v>0</v>
      </c>
      <c r="J65" s="46">
        <v>55.08</v>
      </c>
      <c r="K65" s="46">
        <v>0</v>
      </c>
      <c r="L65" s="46">
        <v>0</v>
      </c>
      <c r="M65" s="74">
        <v>4.83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344.97</v>
      </c>
      <c r="W65">
        <v>285.06</v>
      </c>
      <c r="X65">
        <v>0</v>
      </c>
      <c r="Y65">
        <v>4.83</v>
      </c>
      <c r="Z65">
        <v>55.08</v>
      </c>
    </row>
    <row r="66" spans="7:26">
      <c r="G66" t="s">
        <v>108</v>
      </c>
      <c r="H66" s="73">
        <v>306.32</v>
      </c>
      <c r="I66" s="46">
        <v>0</v>
      </c>
      <c r="J66" s="46">
        <v>67.64</v>
      </c>
      <c r="K66" s="46">
        <v>0</v>
      </c>
      <c r="L66" s="46">
        <v>0</v>
      </c>
      <c r="M66" s="74">
        <v>4.83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378.79</v>
      </c>
      <c r="W66">
        <v>306.32</v>
      </c>
      <c r="X66">
        <v>0</v>
      </c>
      <c r="Y66">
        <v>4.83</v>
      </c>
      <c r="Z66">
        <v>67.64</v>
      </c>
    </row>
    <row r="67" spans="7:26">
      <c r="G67" t="s">
        <v>109</v>
      </c>
      <c r="H67" s="73">
        <v>345.93</v>
      </c>
      <c r="I67" s="46">
        <v>0</v>
      </c>
      <c r="J67" s="46">
        <v>81.17</v>
      </c>
      <c r="K67" s="46">
        <v>0</v>
      </c>
      <c r="L67" s="46">
        <v>0</v>
      </c>
      <c r="M67" s="74">
        <v>4.0599999999999996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431.16</v>
      </c>
      <c r="W67">
        <v>345.93</v>
      </c>
      <c r="X67">
        <v>0</v>
      </c>
      <c r="Y67">
        <v>4.0599999999999996</v>
      </c>
      <c r="Z67">
        <v>81.17</v>
      </c>
    </row>
    <row r="68" spans="7:26">
      <c r="G68" t="s">
        <v>110</v>
      </c>
      <c r="H68" s="73">
        <v>366.23</v>
      </c>
      <c r="I68" s="46">
        <v>0</v>
      </c>
      <c r="J68" s="46">
        <v>85.03</v>
      </c>
      <c r="K68" s="46">
        <v>0</v>
      </c>
      <c r="L68" s="46">
        <v>0</v>
      </c>
      <c r="M68" s="74">
        <v>4.83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456.09</v>
      </c>
      <c r="W68">
        <v>366.23</v>
      </c>
      <c r="X68">
        <v>0</v>
      </c>
      <c r="Y68">
        <v>4.83</v>
      </c>
      <c r="Z68">
        <v>85.03</v>
      </c>
    </row>
    <row r="69" spans="7:26">
      <c r="G69" t="s">
        <v>111</v>
      </c>
      <c r="H69" s="73">
        <v>396.19</v>
      </c>
      <c r="I69" s="46">
        <v>0</v>
      </c>
      <c r="J69" s="46">
        <v>92.76</v>
      </c>
      <c r="K69" s="46">
        <v>0</v>
      </c>
      <c r="L69" s="46">
        <v>0</v>
      </c>
      <c r="M69" s="74">
        <v>4.83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493.78</v>
      </c>
      <c r="W69">
        <v>396.19</v>
      </c>
      <c r="X69">
        <v>0</v>
      </c>
      <c r="Y69">
        <v>4.83</v>
      </c>
      <c r="Z69">
        <v>92.76</v>
      </c>
    </row>
    <row r="70" spans="7:26">
      <c r="G70" t="s">
        <v>112</v>
      </c>
      <c r="H70" s="73">
        <v>422.26</v>
      </c>
      <c r="I70" s="46">
        <v>0</v>
      </c>
      <c r="J70" s="46">
        <v>82.14</v>
      </c>
      <c r="K70" s="46">
        <v>0</v>
      </c>
      <c r="L70" s="46">
        <v>0</v>
      </c>
      <c r="M70" s="74">
        <v>3.29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507.69</v>
      </c>
      <c r="W70">
        <v>422.26</v>
      </c>
      <c r="X70">
        <v>0</v>
      </c>
      <c r="Y70">
        <v>3.29</v>
      </c>
      <c r="Z70">
        <v>82.14</v>
      </c>
    </row>
    <row r="71" spans="7:26">
      <c r="G71" t="s">
        <v>113</v>
      </c>
      <c r="H71" s="73">
        <v>475.42</v>
      </c>
      <c r="I71" s="46">
        <v>0</v>
      </c>
      <c r="J71" s="46">
        <v>97.6</v>
      </c>
      <c r="K71" s="46">
        <v>0</v>
      </c>
      <c r="L71" s="46">
        <v>0</v>
      </c>
      <c r="M71" s="74">
        <v>4.83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577.85</v>
      </c>
      <c r="W71">
        <v>475.42</v>
      </c>
      <c r="X71">
        <v>0</v>
      </c>
      <c r="Y71">
        <v>4.83</v>
      </c>
      <c r="Z71">
        <v>97.6</v>
      </c>
    </row>
    <row r="72" spans="7:26">
      <c r="G72" t="s">
        <v>114</v>
      </c>
      <c r="H72" s="73">
        <v>507.31</v>
      </c>
      <c r="I72" s="46">
        <v>0</v>
      </c>
      <c r="J72" s="46">
        <v>91.8</v>
      </c>
      <c r="K72" s="46">
        <v>0</v>
      </c>
      <c r="L72" s="46">
        <v>0</v>
      </c>
      <c r="M72" s="74">
        <v>4.83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603.94000000000005</v>
      </c>
      <c r="W72">
        <v>507.31</v>
      </c>
      <c r="X72">
        <v>0</v>
      </c>
      <c r="Y72">
        <v>4.83</v>
      </c>
      <c r="Z72">
        <v>91.8</v>
      </c>
    </row>
    <row r="73" spans="7:26">
      <c r="G73" t="s">
        <v>115</v>
      </c>
      <c r="H73" s="73">
        <v>523.74</v>
      </c>
      <c r="I73" s="46">
        <v>0</v>
      </c>
      <c r="J73" s="46">
        <v>86</v>
      </c>
      <c r="K73" s="46">
        <v>0</v>
      </c>
      <c r="L73" s="46">
        <v>0</v>
      </c>
      <c r="M73" s="74">
        <v>4.83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614.57000000000005</v>
      </c>
      <c r="W73">
        <v>523.74</v>
      </c>
      <c r="X73">
        <v>0</v>
      </c>
      <c r="Y73">
        <v>4.83</v>
      </c>
      <c r="Z73">
        <v>86</v>
      </c>
    </row>
    <row r="74" spans="7:26">
      <c r="G74" t="s">
        <v>116</v>
      </c>
      <c r="H74" s="73">
        <v>527.61</v>
      </c>
      <c r="I74" s="46">
        <v>0</v>
      </c>
      <c r="J74" s="46">
        <v>77.3</v>
      </c>
      <c r="K74" s="46">
        <v>0</v>
      </c>
      <c r="L74" s="46">
        <v>0</v>
      </c>
      <c r="M74" s="74">
        <v>4.83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609.74</v>
      </c>
      <c r="W74">
        <v>527.61</v>
      </c>
      <c r="X74">
        <v>0</v>
      </c>
      <c r="Y74">
        <v>4.83</v>
      </c>
      <c r="Z74">
        <v>77.3</v>
      </c>
    </row>
    <row r="75" spans="7:26">
      <c r="G75" t="s">
        <v>117</v>
      </c>
      <c r="H75" s="73">
        <v>610.71</v>
      </c>
      <c r="I75" s="46">
        <v>0</v>
      </c>
      <c r="J75" s="46">
        <v>80.2</v>
      </c>
      <c r="K75" s="46">
        <v>0</v>
      </c>
      <c r="L75" s="46">
        <v>0</v>
      </c>
      <c r="M75" s="74">
        <v>4.83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695.74</v>
      </c>
      <c r="W75">
        <v>610.71</v>
      </c>
      <c r="X75">
        <v>0</v>
      </c>
      <c r="Y75">
        <v>4.83</v>
      </c>
      <c r="Z75">
        <v>80.2</v>
      </c>
    </row>
    <row r="76" spans="7:26">
      <c r="G76" t="s">
        <v>118</v>
      </c>
      <c r="H76" s="73">
        <v>629.05999999999995</v>
      </c>
      <c r="I76" s="46">
        <v>0</v>
      </c>
      <c r="J76" s="46">
        <v>80.2</v>
      </c>
      <c r="K76" s="46">
        <v>0</v>
      </c>
      <c r="L76" s="46">
        <v>0</v>
      </c>
      <c r="M76" s="74">
        <v>3.29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712.55</v>
      </c>
      <c r="W76">
        <v>629.05999999999995</v>
      </c>
      <c r="X76">
        <v>0</v>
      </c>
      <c r="Y76">
        <v>3.29</v>
      </c>
      <c r="Z76">
        <v>80.2</v>
      </c>
    </row>
    <row r="77" spans="7:26">
      <c r="G77" t="s">
        <v>119</v>
      </c>
      <c r="H77" s="73">
        <v>602.01</v>
      </c>
      <c r="I77" s="46">
        <v>0</v>
      </c>
      <c r="J77" s="46">
        <v>70.540000000000006</v>
      </c>
      <c r="K77" s="46">
        <v>0</v>
      </c>
      <c r="L77" s="46">
        <v>0</v>
      </c>
      <c r="M77" s="74">
        <v>4.83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677.38</v>
      </c>
      <c r="W77">
        <v>602.01</v>
      </c>
      <c r="X77">
        <v>0</v>
      </c>
      <c r="Y77">
        <v>4.83</v>
      </c>
      <c r="Z77">
        <v>70.540000000000006</v>
      </c>
    </row>
    <row r="78" spans="7:26">
      <c r="G78" t="s">
        <v>120</v>
      </c>
      <c r="H78" s="73">
        <v>603.94000000000005</v>
      </c>
      <c r="I78" s="46">
        <v>0</v>
      </c>
      <c r="J78" s="46">
        <v>57.98</v>
      </c>
      <c r="K78" s="46">
        <v>0</v>
      </c>
      <c r="L78" s="46">
        <v>0</v>
      </c>
      <c r="M78" s="74">
        <v>4.83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666.75</v>
      </c>
      <c r="W78">
        <v>603.94000000000005</v>
      </c>
      <c r="X78">
        <v>0</v>
      </c>
      <c r="Y78">
        <v>4.83</v>
      </c>
      <c r="Z78">
        <v>57.98</v>
      </c>
    </row>
    <row r="79" spans="7:26">
      <c r="G79" t="s">
        <v>121</v>
      </c>
      <c r="H79" s="73">
        <v>568.19000000000005</v>
      </c>
      <c r="I79" s="46">
        <v>0</v>
      </c>
      <c r="J79" s="46">
        <v>17.39</v>
      </c>
      <c r="K79" s="46">
        <v>0</v>
      </c>
      <c r="L79" s="46">
        <v>0</v>
      </c>
      <c r="M79" s="74">
        <v>0.01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585.59</v>
      </c>
      <c r="W79">
        <v>568.19000000000005</v>
      </c>
      <c r="X79">
        <v>0</v>
      </c>
      <c r="Y79">
        <v>0.01</v>
      </c>
      <c r="Z79">
        <v>17.39</v>
      </c>
    </row>
    <row r="80" spans="7:26">
      <c r="G80" t="s">
        <v>122</v>
      </c>
      <c r="H80" s="73">
        <v>577.85</v>
      </c>
      <c r="I80" s="46">
        <v>0</v>
      </c>
      <c r="J80" s="46">
        <v>7.73</v>
      </c>
      <c r="K80" s="46">
        <v>0</v>
      </c>
      <c r="L80" s="46">
        <v>0</v>
      </c>
      <c r="M80" s="74">
        <v>2.9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588.48</v>
      </c>
      <c r="W80">
        <v>577.85</v>
      </c>
      <c r="X80">
        <v>0</v>
      </c>
      <c r="Y80">
        <v>2.9</v>
      </c>
      <c r="Z80">
        <v>7.73</v>
      </c>
    </row>
    <row r="81" spans="7:26">
      <c r="G81" t="s">
        <v>123</v>
      </c>
      <c r="H81" s="73">
        <v>573.02</v>
      </c>
      <c r="I81" s="46">
        <v>0</v>
      </c>
      <c r="J81" s="46">
        <v>0</v>
      </c>
      <c r="K81" s="46">
        <v>0</v>
      </c>
      <c r="L81" s="46">
        <v>0</v>
      </c>
      <c r="M81" s="74">
        <v>4.83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577.85</v>
      </c>
      <c r="W81">
        <v>573.02</v>
      </c>
      <c r="X81">
        <v>0</v>
      </c>
      <c r="Y81">
        <v>4.83</v>
      </c>
      <c r="Z81">
        <v>0</v>
      </c>
    </row>
    <row r="82" spans="7:26">
      <c r="G82" t="s">
        <v>124</v>
      </c>
      <c r="H82" s="73">
        <v>557.55999999999995</v>
      </c>
      <c r="I82" s="46">
        <v>0</v>
      </c>
      <c r="J82" s="46">
        <v>0</v>
      </c>
      <c r="K82" s="46">
        <v>0</v>
      </c>
      <c r="L82" s="46">
        <v>0</v>
      </c>
      <c r="M82" s="74">
        <v>4.83</v>
      </c>
      <c r="N82" s="73">
        <v>0</v>
      </c>
      <c r="O82" s="46">
        <v>0</v>
      </c>
      <c r="P82" s="46">
        <v>-20</v>
      </c>
      <c r="Q82" s="46">
        <v>0</v>
      </c>
      <c r="R82" s="46">
        <v>0</v>
      </c>
      <c r="S82" s="74">
        <v>0</v>
      </c>
      <c r="U82" s="73">
        <v>-20</v>
      </c>
      <c r="V82" s="74">
        <v>562.39</v>
      </c>
      <c r="W82">
        <v>557.55999999999995</v>
      </c>
      <c r="X82">
        <v>0</v>
      </c>
      <c r="Y82">
        <v>4.83</v>
      </c>
      <c r="Z82">
        <v>-20</v>
      </c>
    </row>
    <row r="83" spans="7:26">
      <c r="G83" t="s">
        <v>125</v>
      </c>
      <c r="H83" s="73">
        <v>524.70000000000005</v>
      </c>
      <c r="I83" s="46">
        <v>0</v>
      </c>
      <c r="J83" s="46">
        <v>0</v>
      </c>
      <c r="K83" s="46">
        <v>0</v>
      </c>
      <c r="L83" s="46">
        <v>0</v>
      </c>
      <c r="M83" s="74">
        <v>4.83</v>
      </c>
      <c r="N83" s="73">
        <v>0</v>
      </c>
      <c r="O83" s="46">
        <v>0</v>
      </c>
      <c r="P83" s="46">
        <v>-23</v>
      </c>
      <c r="Q83" s="46">
        <v>0</v>
      </c>
      <c r="R83" s="46">
        <v>0</v>
      </c>
      <c r="S83" s="74">
        <v>0</v>
      </c>
      <c r="U83" s="73">
        <v>-23</v>
      </c>
      <c r="V83" s="74">
        <v>529.53</v>
      </c>
      <c r="W83">
        <v>524.70000000000005</v>
      </c>
      <c r="X83">
        <v>0</v>
      </c>
      <c r="Y83">
        <v>4.83</v>
      </c>
      <c r="Z83">
        <v>-23</v>
      </c>
    </row>
    <row r="84" spans="7:26">
      <c r="G84" t="s">
        <v>126</v>
      </c>
      <c r="H84" s="73">
        <v>459.96</v>
      </c>
      <c r="I84" s="46">
        <v>0</v>
      </c>
      <c r="J84" s="46">
        <v>0</v>
      </c>
      <c r="K84" s="46">
        <v>0</v>
      </c>
      <c r="L84" s="46">
        <v>0</v>
      </c>
      <c r="M84" s="74">
        <v>4.83</v>
      </c>
      <c r="N84" s="73">
        <v>0</v>
      </c>
      <c r="O84" s="46">
        <v>0</v>
      </c>
      <c r="P84" s="46">
        <v>-23</v>
      </c>
      <c r="Q84" s="46">
        <v>0</v>
      </c>
      <c r="R84" s="46">
        <v>0</v>
      </c>
      <c r="S84" s="74">
        <v>0</v>
      </c>
      <c r="U84" s="73">
        <v>-23</v>
      </c>
      <c r="V84" s="74">
        <v>464.79</v>
      </c>
      <c r="W84">
        <v>459.96</v>
      </c>
      <c r="X84">
        <v>0</v>
      </c>
      <c r="Y84">
        <v>4.83</v>
      </c>
      <c r="Z84">
        <v>-23</v>
      </c>
    </row>
    <row r="85" spans="7:26">
      <c r="G85" t="s">
        <v>127</v>
      </c>
      <c r="H85" s="73">
        <v>470.59</v>
      </c>
      <c r="I85" s="46">
        <v>0</v>
      </c>
      <c r="J85" s="46">
        <v>0</v>
      </c>
      <c r="K85" s="46">
        <v>0</v>
      </c>
      <c r="L85" s="46">
        <v>0</v>
      </c>
      <c r="M85" s="74">
        <v>4.83</v>
      </c>
      <c r="N85" s="73">
        <v>0</v>
      </c>
      <c r="O85" s="46">
        <v>0</v>
      </c>
      <c r="P85" s="46">
        <v>-23</v>
      </c>
      <c r="Q85" s="46">
        <v>0</v>
      </c>
      <c r="R85" s="46">
        <v>0</v>
      </c>
      <c r="S85" s="74">
        <v>0</v>
      </c>
      <c r="U85" s="73">
        <v>-23</v>
      </c>
      <c r="V85" s="74">
        <v>475.42</v>
      </c>
      <c r="W85">
        <v>470.59</v>
      </c>
      <c r="X85">
        <v>0</v>
      </c>
      <c r="Y85">
        <v>4.83</v>
      </c>
      <c r="Z85">
        <v>-23</v>
      </c>
    </row>
    <row r="86" spans="7:26">
      <c r="G86" t="s">
        <v>128</v>
      </c>
      <c r="H86" s="73">
        <v>538.23</v>
      </c>
      <c r="I86" s="46">
        <v>0</v>
      </c>
      <c r="J86" s="46">
        <v>0</v>
      </c>
      <c r="K86" s="46">
        <v>0</v>
      </c>
      <c r="L86" s="46">
        <v>0</v>
      </c>
      <c r="M86" s="74">
        <v>4.83</v>
      </c>
      <c r="N86" s="73">
        <v>0</v>
      </c>
      <c r="O86" s="46">
        <v>0</v>
      </c>
      <c r="P86" s="46">
        <v>-20</v>
      </c>
      <c r="Q86" s="46">
        <v>0</v>
      </c>
      <c r="R86" s="46">
        <v>0</v>
      </c>
      <c r="S86" s="74">
        <v>0</v>
      </c>
      <c r="U86" s="73">
        <v>-20</v>
      </c>
      <c r="V86" s="74">
        <v>543.05999999999995</v>
      </c>
      <c r="W86">
        <v>538.23</v>
      </c>
      <c r="X86">
        <v>0</v>
      </c>
      <c r="Y86">
        <v>4.83</v>
      </c>
      <c r="Z86">
        <v>-20</v>
      </c>
    </row>
    <row r="87" spans="7:26">
      <c r="G87" t="s">
        <v>129</v>
      </c>
      <c r="H87" s="73">
        <v>517.94000000000005</v>
      </c>
      <c r="I87" s="46">
        <v>0</v>
      </c>
      <c r="J87" s="46">
        <v>0</v>
      </c>
      <c r="K87" s="46">
        <v>0</v>
      </c>
      <c r="L87" s="46">
        <v>0</v>
      </c>
      <c r="M87" s="74">
        <v>4.83</v>
      </c>
      <c r="N87" s="73">
        <v>0</v>
      </c>
      <c r="O87" s="46">
        <v>0</v>
      </c>
      <c r="P87" s="46">
        <v>-20</v>
      </c>
      <c r="Q87" s="46">
        <v>0</v>
      </c>
      <c r="R87" s="46">
        <v>0</v>
      </c>
      <c r="S87" s="74">
        <v>0</v>
      </c>
      <c r="U87" s="73">
        <v>-20</v>
      </c>
      <c r="V87" s="74">
        <v>522.77</v>
      </c>
      <c r="W87">
        <v>517.94000000000005</v>
      </c>
      <c r="X87">
        <v>0</v>
      </c>
      <c r="Y87">
        <v>4.83</v>
      </c>
      <c r="Z87">
        <v>-20</v>
      </c>
    </row>
    <row r="88" spans="7:26">
      <c r="G88" t="s">
        <v>130</v>
      </c>
      <c r="H88" s="73">
        <v>534.37</v>
      </c>
      <c r="I88" s="46">
        <v>0</v>
      </c>
      <c r="J88" s="46">
        <v>0</v>
      </c>
      <c r="K88" s="46">
        <v>0</v>
      </c>
      <c r="L88" s="46">
        <v>0</v>
      </c>
      <c r="M88" s="74">
        <v>4.83</v>
      </c>
      <c r="N88" s="73">
        <v>0</v>
      </c>
      <c r="O88" s="46">
        <v>0</v>
      </c>
      <c r="P88" s="46">
        <v>-20</v>
      </c>
      <c r="Q88" s="46">
        <v>0</v>
      </c>
      <c r="R88" s="46">
        <v>0</v>
      </c>
      <c r="S88" s="74">
        <v>0</v>
      </c>
      <c r="U88" s="73">
        <v>-20</v>
      </c>
      <c r="V88" s="74">
        <v>539.20000000000005</v>
      </c>
      <c r="W88">
        <v>534.37</v>
      </c>
      <c r="X88">
        <v>0</v>
      </c>
      <c r="Y88">
        <v>4.83</v>
      </c>
      <c r="Z88">
        <v>-20</v>
      </c>
    </row>
    <row r="89" spans="7:26">
      <c r="G89" t="s">
        <v>131</v>
      </c>
      <c r="H89" s="73">
        <v>551.76</v>
      </c>
      <c r="I89" s="46">
        <v>0</v>
      </c>
      <c r="J89" s="46">
        <v>0</v>
      </c>
      <c r="K89" s="46">
        <v>0</v>
      </c>
      <c r="L89" s="46">
        <v>0</v>
      </c>
      <c r="M89" s="74">
        <v>4.83</v>
      </c>
      <c r="N89" s="73">
        <v>0</v>
      </c>
      <c r="O89" s="46">
        <v>0</v>
      </c>
      <c r="P89" s="46">
        <v>-20</v>
      </c>
      <c r="Q89" s="46">
        <v>0</v>
      </c>
      <c r="R89" s="46">
        <v>0</v>
      </c>
      <c r="S89" s="74">
        <v>0</v>
      </c>
      <c r="U89" s="73">
        <v>-20</v>
      </c>
      <c r="V89" s="74">
        <v>556.59</v>
      </c>
      <c r="W89">
        <v>551.76</v>
      </c>
      <c r="X89">
        <v>0</v>
      </c>
      <c r="Y89">
        <v>4.83</v>
      </c>
      <c r="Z89">
        <v>-20</v>
      </c>
    </row>
    <row r="90" spans="7:26">
      <c r="G90" t="s">
        <v>132</v>
      </c>
      <c r="H90" s="73">
        <v>524.70000000000005</v>
      </c>
      <c r="I90" s="46">
        <v>0</v>
      </c>
      <c r="J90" s="46">
        <v>0</v>
      </c>
      <c r="K90" s="46">
        <v>0</v>
      </c>
      <c r="L90" s="46">
        <v>0</v>
      </c>
      <c r="M90" s="74">
        <v>4.83</v>
      </c>
      <c r="N90" s="73">
        <v>0</v>
      </c>
      <c r="O90" s="46">
        <v>0</v>
      </c>
      <c r="P90" s="46">
        <v>-20</v>
      </c>
      <c r="Q90" s="46">
        <v>0</v>
      </c>
      <c r="R90" s="46">
        <v>0</v>
      </c>
      <c r="S90" s="74">
        <v>0</v>
      </c>
      <c r="U90" s="73">
        <v>-20</v>
      </c>
      <c r="V90" s="74">
        <v>529.53</v>
      </c>
      <c r="W90">
        <v>524.70000000000005</v>
      </c>
      <c r="X90">
        <v>0</v>
      </c>
      <c r="Y90">
        <v>4.83</v>
      </c>
      <c r="Z90">
        <v>-20</v>
      </c>
    </row>
    <row r="91" spans="7:26">
      <c r="G91" t="s">
        <v>133</v>
      </c>
      <c r="H91" s="73">
        <v>482.18</v>
      </c>
      <c r="I91" s="46">
        <v>0</v>
      </c>
      <c r="J91" s="46">
        <v>0</v>
      </c>
      <c r="K91" s="46">
        <v>0</v>
      </c>
      <c r="L91" s="46">
        <v>0</v>
      </c>
      <c r="M91" s="74">
        <v>3.29</v>
      </c>
      <c r="N91" s="73">
        <v>0</v>
      </c>
      <c r="O91" s="46">
        <v>0</v>
      </c>
      <c r="P91" s="46">
        <v>-6</v>
      </c>
      <c r="Q91" s="46">
        <v>0</v>
      </c>
      <c r="R91" s="46">
        <v>0</v>
      </c>
      <c r="S91" s="74">
        <v>0</v>
      </c>
      <c r="U91" s="73">
        <v>-6</v>
      </c>
      <c r="V91" s="74">
        <v>485.47</v>
      </c>
      <c r="W91">
        <v>482.18</v>
      </c>
      <c r="X91">
        <v>0</v>
      </c>
      <c r="Y91">
        <v>3.29</v>
      </c>
      <c r="Z91">
        <v>-6</v>
      </c>
    </row>
    <row r="92" spans="7:26">
      <c r="G92" t="s">
        <v>134</v>
      </c>
      <c r="H92" s="73">
        <v>522.77</v>
      </c>
      <c r="I92" s="46">
        <v>0</v>
      </c>
      <c r="J92" s="46">
        <v>0</v>
      </c>
      <c r="K92" s="46">
        <v>0</v>
      </c>
      <c r="L92" s="46">
        <v>0</v>
      </c>
      <c r="M92" s="74">
        <v>2.3199999999999998</v>
      </c>
      <c r="N92" s="73">
        <v>0</v>
      </c>
      <c r="O92" s="46">
        <v>0</v>
      </c>
      <c r="P92" s="46">
        <v>-26</v>
      </c>
      <c r="Q92" s="46">
        <v>0</v>
      </c>
      <c r="R92" s="46">
        <v>0</v>
      </c>
      <c r="S92" s="74">
        <v>0</v>
      </c>
      <c r="U92" s="73">
        <v>-26</v>
      </c>
      <c r="V92" s="74">
        <v>525.09</v>
      </c>
      <c r="W92">
        <v>522.77</v>
      </c>
      <c r="X92">
        <v>0</v>
      </c>
      <c r="Y92">
        <v>2.3199999999999998</v>
      </c>
      <c r="Z92">
        <v>-26</v>
      </c>
    </row>
    <row r="93" spans="7:26">
      <c r="G93" t="s">
        <v>135</v>
      </c>
      <c r="H93" s="73">
        <v>570.11</v>
      </c>
      <c r="I93" s="46">
        <v>0</v>
      </c>
      <c r="J93" s="46">
        <v>0</v>
      </c>
      <c r="K93" s="46">
        <v>0</v>
      </c>
      <c r="L93" s="46">
        <v>0</v>
      </c>
      <c r="M93" s="74">
        <v>0.1</v>
      </c>
      <c r="N93" s="73">
        <v>0</v>
      </c>
      <c r="O93" s="46">
        <v>0</v>
      </c>
      <c r="P93" s="46">
        <v>-6</v>
      </c>
      <c r="Q93" s="46">
        <v>0</v>
      </c>
      <c r="R93" s="46">
        <v>0</v>
      </c>
      <c r="S93" s="74">
        <v>0</v>
      </c>
      <c r="U93" s="73">
        <v>-6</v>
      </c>
      <c r="V93" s="74">
        <v>570.21</v>
      </c>
      <c r="W93">
        <v>570.11</v>
      </c>
      <c r="X93">
        <v>0</v>
      </c>
      <c r="Y93">
        <v>0.1</v>
      </c>
      <c r="Z93">
        <v>-6</v>
      </c>
    </row>
    <row r="94" spans="7:26">
      <c r="G94" t="s">
        <v>136</v>
      </c>
      <c r="H94" s="73">
        <v>585.58000000000004</v>
      </c>
      <c r="I94" s="46">
        <v>0</v>
      </c>
      <c r="J94" s="46">
        <v>0</v>
      </c>
      <c r="K94" s="46">
        <v>0</v>
      </c>
      <c r="L94" s="46">
        <v>0</v>
      </c>
      <c r="M94" s="74">
        <v>3.38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588.96</v>
      </c>
      <c r="W94">
        <v>585.58000000000004</v>
      </c>
      <c r="X94">
        <v>0</v>
      </c>
      <c r="Y94">
        <v>3.38</v>
      </c>
      <c r="Z94">
        <v>0</v>
      </c>
    </row>
    <row r="95" spans="7:26">
      <c r="G95" t="s">
        <v>137</v>
      </c>
      <c r="H95" s="73">
        <v>654.19000000000005</v>
      </c>
      <c r="I95" s="46">
        <v>0</v>
      </c>
      <c r="J95" s="46">
        <v>12.56</v>
      </c>
      <c r="K95" s="46">
        <v>0</v>
      </c>
      <c r="L95" s="46">
        <v>0</v>
      </c>
      <c r="M95" s="74">
        <v>4.83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671.58</v>
      </c>
      <c r="W95">
        <v>654.19000000000005</v>
      </c>
      <c r="X95">
        <v>0</v>
      </c>
      <c r="Y95">
        <v>4.83</v>
      </c>
      <c r="Z95">
        <v>12.56</v>
      </c>
    </row>
    <row r="96" spans="7:26">
      <c r="G96" t="s">
        <v>138</v>
      </c>
      <c r="H96" s="73">
        <v>677.38</v>
      </c>
      <c r="I96" s="46">
        <v>0</v>
      </c>
      <c r="J96" s="46">
        <v>28.02</v>
      </c>
      <c r="K96" s="46">
        <v>0</v>
      </c>
      <c r="L96" s="46">
        <v>0</v>
      </c>
      <c r="M96" s="74">
        <v>4.83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710.23</v>
      </c>
      <c r="W96">
        <v>677.38</v>
      </c>
      <c r="X96">
        <v>0</v>
      </c>
      <c r="Y96">
        <v>4.83</v>
      </c>
      <c r="Z96">
        <v>28.02</v>
      </c>
    </row>
    <row r="97" spans="1:83">
      <c r="G97" t="s">
        <v>139</v>
      </c>
      <c r="H97" s="73">
        <v>674.48</v>
      </c>
      <c r="I97" s="46">
        <v>0</v>
      </c>
      <c r="J97" s="46">
        <v>32.85</v>
      </c>
      <c r="K97" s="46">
        <v>0</v>
      </c>
      <c r="L97" s="46">
        <v>0</v>
      </c>
      <c r="M97" s="74">
        <v>4.83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712.16</v>
      </c>
      <c r="W97">
        <v>674.48</v>
      </c>
      <c r="X97">
        <v>0</v>
      </c>
      <c r="Y97">
        <v>4.83</v>
      </c>
      <c r="Z97">
        <v>32.85</v>
      </c>
    </row>
    <row r="98" spans="1:83">
      <c r="G98" t="s">
        <v>140</v>
      </c>
      <c r="H98" s="73">
        <v>655.15</v>
      </c>
      <c r="I98" s="46">
        <v>0</v>
      </c>
      <c r="J98" s="46">
        <v>31.89</v>
      </c>
      <c r="K98" s="46">
        <v>0</v>
      </c>
      <c r="L98" s="46">
        <v>0</v>
      </c>
      <c r="M98" s="74">
        <v>0.68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687.72</v>
      </c>
      <c r="W98">
        <v>655.15</v>
      </c>
      <c r="X98">
        <v>0</v>
      </c>
      <c r="Y98">
        <v>0.68</v>
      </c>
      <c r="Z98">
        <v>31.89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5.7654275000000004</v>
      </c>
      <c r="I99" s="69">
        <f t="shared" ref="I99:BQ99" si="1">SUM(I3:I98)/4000</f>
        <v>0</v>
      </c>
      <c r="J99" s="69">
        <f t="shared" si="1"/>
        <v>0.33143499999999998</v>
      </c>
      <c r="K99" s="69">
        <f t="shared" si="1"/>
        <v>0</v>
      </c>
      <c r="L99" s="69">
        <f t="shared" si="1"/>
        <v>0</v>
      </c>
      <c r="M99" s="69">
        <f t="shared" si="1"/>
        <v>7.6207500000000039E-2</v>
      </c>
      <c r="N99" s="68">
        <f t="shared" si="1"/>
        <v>0</v>
      </c>
      <c r="O99" s="69">
        <f t="shared" si="1"/>
        <v>-0.88001499999999999</v>
      </c>
      <c r="P99" s="69">
        <f t="shared" si="1"/>
        <v>-0.25624999999999998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-1.1362650000000001</v>
      </c>
      <c r="V99" s="70">
        <f t="shared" si="1"/>
        <v>6.1730699999999992</v>
      </c>
      <c r="W99">
        <f t="shared" si="1"/>
        <v>5.7654275000000004</v>
      </c>
      <c r="X99">
        <f t="shared" si="1"/>
        <v>-0.88001499999999999</v>
      </c>
      <c r="Y99">
        <f t="shared" si="1"/>
        <v>7.6207500000000039E-2</v>
      </c>
      <c r="Z99">
        <f t="shared" si="1"/>
        <v>7.5185000000000016E-2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W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4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498</v>
      </c>
      <c r="X1" t="s">
        <v>498</v>
      </c>
      <c r="Y1" t="s">
        <v>499</v>
      </c>
      <c r="Z1" t="s">
        <v>500</v>
      </c>
      <c r="AA1" t="s">
        <v>501</v>
      </c>
      <c r="AB1" t="s">
        <v>502</v>
      </c>
      <c r="AC1" t="s">
        <v>503</v>
      </c>
      <c r="AD1" t="s">
        <v>504</v>
      </c>
      <c r="AE1" t="s">
        <v>505</v>
      </c>
      <c r="AF1" t="s">
        <v>506</v>
      </c>
      <c r="AG1" t="s">
        <v>498</v>
      </c>
      <c r="AH1" t="s">
        <v>498</v>
      </c>
    </row>
    <row r="2" spans="1:3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45202</v>
      </c>
      <c r="W2" s="28" t="s">
        <v>145</v>
      </c>
      <c r="X2" t="s">
        <v>145</v>
      </c>
      <c r="Y2" t="s">
        <v>240</v>
      </c>
      <c r="Z2" t="s">
        <v>370</v>
      </c>
      <c r="AA2" t="s">
        <v>149</v>
      </c>
      <c r="AB2" t="s">
        <v>148</v>
      </c>
      <c r="AC2" t="s">
        <v>358</v>
      </c>
      <c r="AD2" t="s">
        <v>146</v>
      </c>
      <c r="AE2" t="s">
        <v>370</v>
      </c>
      <c r="AF2" t="s">
        <v>148</v>
      </c>
      <c r="AG2" t="s">
        <v>146</v>
      </c>
      <c r="AH2" t="s">
        <v>145</v>
      </c>
    </row>
    <row r="3" spans="1:34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64.87</v>
      </c>
      <c r="I3" s="53">
        <v>57.010000000000005</v>
      </c>
      <c r="J3" s="53">
        <v>6.45</v>
      </c>
      <c r="K3" s="53">
        <v>62.81</v>
      </c>
      <c r="L3" s="53">
        <v>6.76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4.3499999999999996</v>
      </c>
      <c r="X3">
        <v>4.83</v>
      </c>
      <c r="Y3">
        <v>1</v>
      </c>
      <c r="Z3">
        <v>6.76</v>
      </c>
      <c r="AA3">
        <v>6.45</v>
      </c>
      <c r="AB3">
        <v>62.81</v>
      </c>
      <c r="AC3">
        <v>0.57999999999999996</v>
      </c>
      <c r="AD3">
        <v>33.82</v>
      </c>
      <c r="AE3">
        <v>0</v>
      </c>
      <c r="AF3">
        <v>0</v>
      </c>
      <c r="AG3">
        <v>23.19</v>
      </c>
      <c r="AH3">
        <v>54.11</v>
      </c>
    </row>
    <row r="4" spans="1:34">
      <c r="A4" t="s">
        <v>234</v>
      </c>
      <c r="B4" t="s">
        <v>226</v>
      </c>
      <c r="C4" t="s">
        <v>228</v>
      </c>
      <c r="G4" t="s">
        <v>46</v>
      </c>
      <c r="H4" s="73">
        <v>64.87</v>
      </c>
      <c r="I4" s="46">
        <v>57.010000000000005</v>
      </c>
      <c r="J4" s="46">
        <v>6.45</v>
      </c>
      <c r="K4" s="46">
        <v>62.81</v>
      </c>
      <c r="L4" s="46">
        <v>6.76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4.3499999999999996</v>
      </c>
      <c r="X4">
        <v>4.83</v>
      </c>
      <c r="Y4">
        <v>1</v>
      </c>
      <c r="Z4">
        <v>6.76</v>
      </c>
      <c r="AA4">
        <v>6.45</v>
      </c>
      <c r="AB4">
        <v>62.81</v>
      </c>
      <c r="AC4">
        <v>0.57999999999999996</v>
      </c>
      <c r="AD4">
        <v>33.82</v>
      </c>
      <c r="AE4">
        <v>0</v>
      </c>
      <c r="AF4">
        <v>0</v>
      </c>
      <c r="AG4">
        <v>23.19</v>
      </c>
      <c r="AH4">
        <v>54.11</v>
      </c>
    </row>
    <row r="5" spans="1:34">
      <c r="A5" t="s">
        <v>235</v>
      </c>
      <c r="B5" t="s">
        <v>227</v>
      </c>
      <c r="C5" t="s">
        <v>229</v>
      </c>
      <c r="G5" t="s">
        <v>47</v>
      </c>
      <c r="H5" s="73">
        <v>64.87</v>
      </c>
      <c r="I5" s="46">
        <v>57.010000000000005</v>
      </c>
      <c r="J5" s="46">
        <v>6.45</v>
      </c>
      <c r="K5" s="46">
        <v>62.81</v>
      </c>
      <c r="L5" s="46">
        <v>6.76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4.3499999999999996</v>
      </c>
      <c r="X5">
        <v>4.83</v>
      </c>
      <c r="Y5">
        <v>1</v>
      </c>
      <c r="Z5">
        <v>6.76</v>
      </c>
      <c r="AA5">
        <v>6.45</v>
      </c>
      <c r="AB5">
        <v>62.81</v>
      </c>
      <c r="AC5">
        <v>0.57999999999999996</v>
      </c>
      <c r="AD5">
        <v>33.82</v>
      </c>
      <c r="AE5">
        <v>0</v>
      </c>
      <c r="AF5">
        <v>0</v>
      </c>
      <c r="AG5">
        <v>23.19</v>
      </c>
      <c r="AH5">
        <v>54.11</v>
      </c>
    </row>
    <row r="6" spans="1:34">
      <c r="A6" t="s">
        <v>236</v>
      </c>
      <c r="B6" t="s">
        <v>258</v>
      </c>
      <c r="C6" t="s">
        <v>230</v>
      </c>
      <c r="G6" t="s">
        <v>48</v>
      </c>
      <c r="H6" s="73">
        <v>64.87</v>
      </c>
      <c r="I6" s="46">
        <v>57.010000000000005</v>
      </c>
      <c r="J6" s="46">
        <v>6.45</v>
      </c>
      <c r="K6" s="46">
        <v>62.81</v>
      </c>
      <c r="L6" s="46">
        <v>6.76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4.3499999999999996</v>
      </c>
      <c r="X6">
        <v>4.83</v>
      </c>
      <c r="Y6">
        <v>1</v>
      </c>
      <c r="Z6">
        <v>6.76</v>
      </c>
      <c r="AA6">
        <v>6.45</v>
      </c>
      <c r="AB6">
        <v>62.81</v>
      </c>
      <c r="AC6">
        <v>0.57999999999999996</v>
      </c>
      <c r="AD6">
        <v>33.82</v>
      </c>
      <c r="AE6">
        <v>0</v>
      </c>
      <c r="AF6">
        <v>0</v>
      </c>
      <c r="AG6">
        <v>23.19</v>
      </c>
      <c r="AH6">
        <v>54.11</v>
      </c>
    </row>
    <row r="7" spans="1:34">
      <c r="A7" t="s">
        <v>237</v>
      </c>
      <c r="B7" t="s">
        <v>280</v>
      </c>
      <c r="C7" t="s">
        <v>259</v>
      </c>
      <c r="G7" t="s">
        <v>49</v>
      </c>
      <c r="H7" s="73">
        <v>64.819999999999993</v>
      </c>
      <c r="I7" s="46">
        <v>57.010000000000005</v>
      </c>
      <c r="J7" s="46">
        <v>6.45</v>
      </c>
      <c r="K7" s="46">
        <v>62.81</v>
      </c>
      <c r="L7" s="46">
        <v>6.76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4.3499999999999996</v>
      </c>
      <c r="X7">
        <v>4.83</v>
      </c>
      <c r="Y7">
        <v>1</v>
      </c>
      <c r="Z7">
        <v>6.76</v>
      </c>
      <c r="AA7">
        <v>6.45</v>
      </c>
      <c r="AB7">
        <v>62.81</v>
      </c>
      <c r="AC7">
        <v>0.53</v>
      </c>
      <c r="AD7">
        <v>33.82</v>
      </c>
      <c r="AE7">
        <v>0</v>
      </c>
      <c r="AF7">
        <v>0</v>
      </c>
      <c r="AG7">
        <v>23.19</v>
      </c>
      <c r="AH7">
        <v>54.11</v>
      </c>
    </row>
    <row r="8" spans="1:34">
      <c r="A8" t="s">
        <v>238</v>
      </c>
      <c r="B8" t="s">
        <v>315</v>
      </c>
      <c r="C8" t="s">
        <v>231</v>
      </c>
      <c r="G8" t="s">
        <v>50</v>
      </c>
      <c r="H8" s="73">
        <v>64.819999999999993</v>
      </c>
      <c r="I8" s="46">
        <v>57.010000000000005</v>
      </c>
      <c r="J8" s="46">
        <v>6.45</v>
      </c>
      <c r="K8" s="46">
        <v>62.81</v>
      </c>
      <c r="L8" s="46">
        <v>6.76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4.3499999999999996</v>
      </c>
      <c r="X8">
        <v>4.83</v>
      </c>
      <c r="Y8">
        <v>1</v>
      </c>
      <c r="Z8">
        <v>6.76</v>
      </c>
      <c r="AA8">
        <v>6.45</v>
      </c>
      <c r="AB8">
        <v>62.81</v>
      </c>
      <c r="AC8">
        <v>0.53</v>
      </c>
      <c r="AD8">
        <v>33.82</v>
      </c>
      <c r="AE8">
        <v>0</v>
      </c>
      <c r="AF8">
        <v>0</v>
      </c>
      <c r="AG8">
        <v>23.19</v>
      </c>
      <c r="AH8">
        <v>54.11</v>
      </c>
    </row>
    <row r="9" spans="1:34">
      <c r="A9" t="s">
        <v>239</v>
      </c>
      <c r="B9" t="s">
        <v>335</v>
      </c>
      <c r="C9" t="s">
        <v>232</v>
      </c>
      <c r="G9" t="s">
        <v>51</v>
      </c>
      <c r="H9" s="73">
        <v>64.819999999999993</v>
      </c>
      <c r="I9" s="46">
        <v>57.010000000000005</v>
      </c>
      <c r="J9" s="46">
        <v>6.45</v>
      </c>
      <c r="K9" s="46">
        <v>62.81</v>
      </c>
      <c r="L9" s="46">
        <v>6.76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4.3499999999999996</v>
      </c>
      <c r="X9">
        <v>4.83</v>
      </c>
      <c r="Y9">
        <v>1</v>
      </c>
      <c r="Z9">
        <v>6.76</v>
      </c>
      <c r="AA9">
        <v>6.45</v>
      </c>
      <c r="AB9">
        <v>62.81</v>
      </c>
      <c r="AC9">
        <v>0.53</v>
      </c>
      <c r="AD9">
        <v>33.82</v>
      </c>
      <c r="AE9">
        <v>0</v>
      </c>
      <c r="AF9">
        <v>0</v>
      </c>
      <c r="AG9">
        <v>23.19</v>
      </c>
      <c r="AH9">
        <v>54.11</v>
      </c>
    </row>
    <row r="10" spans="1:34">
      <c r="A10" t="s">
        <v>260</v>
      </c>
      <c r="C10" t="s">
        <v>233</v>
      </c>
      <c r="G10" t="s">
        <v>52</v>
      </c>
      <c r="H10" s="73">
        <v>64.819999999999993</v>
      </c>
      <c r="I10" s="46">
        <v>57.010000000000005</v>
      </c>
      <c r="J10" s="46">
        <v>6.45</v>
      </c>
      <c r="K10" s="46">
        <v>62.81</v>
      </c>
      <c r="L10" s="46">
        <v>6.76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4.3499999999999996</v>
      </c>
      <c r="X10">
        <v>4.83</v>
      </c>
      <c r="Y10">
        <v>1</v>
      </c>
      <c r="Z10">
        <v>6.76</v>
      </c>
      <c r="AA10">
        <v>6.45</v>
      </c>
      <c r="AB10">
        <v>62.81</v>
      </c>
      <c r="AC10">
        <v>0.53</v>
      </c>
      <c r="AD10">
        <v>33.82</v>
      </c>
      <c r="AE10">
        <v>0</v>
      </c>
      <c r="AF10">
        <v>0</v>
      </c>
      <c r="AG10">
        <v>23.19</v>
      </c>
      <c r="AH10">
        <v>54.11</v>
      </c>
    </row>
    <row r="11" spans="1:34">
      <c r="A11" t="s">
        <v>240</v>
      </c>
      <c r="C11" t="s">
        <v>316</v>
      </c>
      <c r="G11" t="s">
        <v>53</v>
      </c>
      <c r="H11" s="73">
        <v>64.819999999999993</v>
      </c>
      <c r="I11" s="46">
        <v>57.010000000000005</v>
      </c>
      <c r="J11" s="46">
        <v>6.37</v>
      </c>
      <c r="K11" s="46">
        <v>62.81</v>
      </c>
      <c r="L11" s="46">
        <v>6.76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4.3499999999999996</v>
      </c>
      <c r="X11">
        <v>4.83</v>
      </c>
      <c r="Y11">
        <v>1</v>
      </c>
      <c r="Z11">
        <v>6.76</v>
      </c>
      <c r="AA11">
        <v>6.37</v>
      </c>
      <c r="AB11">
        <v>62.81</v>
      </c>
      <c r="AC11">
        <v>0.53</v>
      </c>
      <c r="AD11">
        <v>33.82</v>
      </c>
      <c r="AE11">
        <v>0</v>
      </c>
      <c r="AF11">
        <v>0</v>
      </c>
      <c r="AG11">
        <v>23.19</v>
      </c>
      <c r="AH11">
        <v>54.11</v>
      </c>
    </row>
    <row r="12" spans="1:34">
      <c r="A12" t="s">
        <v>241</v>
      </c>
      <c r="C12" t="s">
        <v>336</v>
      </c>
      <c r="G12" t="s">
        <v>54</v>
      </c>
      <c r="H12" s="73">
        <v>64.819999999999993</v>
      </c>
      <c r="I12" s="46">
        <v>57.010000000000005</v>
      </c>
      <c r="J12" s="46">
        <v>6.37</v>
      </c>
      <c r="K12" s="46">
        <v>62.81</v>
      </c>
      <c r="L12" s="46">
        <v>6.76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4.3499999999999996</v>
      </c>
      <c r="X12">
        <v>4.83</v>
      </c>
      <c r="Y12">
        <v>1</v>
      </c>
      <c r="Z12">
        <v>6.76</v>
      </c>
      <c r="AA12">
        <v>6.37</v>
      </c>
      <c r="AB12">
        <v>62.81</v>
      </c>
      <c r="AC12">
        <v>0.53</v>
      </c>
      <c r="AD12">
        <v>33.82</v>
      </c>
      <c r="AE12">
        <v>0</v>
      </c>
      <c r="AF12">
        <v>0</v>
      </c>
      <c r="AG12">
        <v>23.19</v>
      </c>
      <c r="AH12">
        <v>54.11</v>
      </c>
    </row>
    <row r="13" spans="1:34">
      <c r="A13" t="s">
        <v>242</v>
      </c>
      <c r="G13" t="s">
        <v>55</v>
      </c>
      <c r="H13" s="73">
        <v>64.819999999999993</v>
      </c>
      <c r="I13" s="46">
        <v>57.010000000000005</v>
      </c>
      <c r="J13" s="46">
        <v>6.37</v>
      </c>
      <c r="K13" s="46">
        <v>62.81</v>
      </c>
      <c r="L13" s="46">
        <v>6.76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4.3499999999999996</v>
      </c>
      <c r="X13">
        <v>4.83</v>
      </c>
      <c r="Y13">
        <v>1</v>
      </c>
      <c r="Z13">
        <v>6.76</v>
      </c>
      <c r="AA13">
        <v>6.37</v>
      </c>
      <c r="AB13">
        <v>62.81</v>
      </c>
      <c r="AC13">
        <v>0.53</v>
      </c>
      <c r="AD13">
        <v>33.82</v>
      </c>
      <c r="AE13">
        <v>0</v>
      </c>
      <c r="AF13">
        <v>0</v>
      </c>
      <c r="AG13">
        <v>23.19</v>
      </c>
      <c r="AH13">
        <v>54.11</v>
      </c>
    </row>
    <row r="14" spans="1:34">
      <c r="A14" t="s">
        <v>243</v>
      </c>
      <c r="G14" t="s">
        <v>56</v>
      </c>
      <c r="H14" s="73">
        <v>64.819999999999993</v>
      </c>
      <c r="I14" s="46">
        <v>57.010000000000005</v>
      </c>
      <c r="J14" s="46">
        <v>6.37</v>
      </c>
      <c r="K14" s="46">
        <v>62.81</v>
      </c>
      <c r="L14" s="46">
        <v>6.76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4.3499999999999996</v>
      </c>
      <c r="X14">
        <v>4.83</v>
      </c>
      <c r="Y14">
        <v>1</v>
      </c>
      <c r="Z14">
        <v>6.76</v>
      </c>
      <c r="AA14">
        <v>6.37</v>
      </c>
      <c r="AB14">
        <v>62.81</v>
      </c>
      <c r="AC14">
        <v>0.53</v>
      </c>
      <c r="AD14">
        <v>33.82</v>
      </c>
      <c r="AE14">
        <v>0</v>
      </c>
      <c r="AF14">
        <v>0</v>
      </c>
      <c r="AG14">
        <v>23.19</v>
      </c>
      <c r="AH14">
        <v>54.11</v>
      </c>
    </row>
    <row r="15" spans="1:34">
      <c r="A15" t="s">
        <v>244</v>
      </c>
      <c r="G15" t="s">
        <v>57</v>
      </c>
      <c r="H15" s="73">
        <v>64.819999999999993</v>
      </c>
      <c r="I15" s="46">
        <v>57.010000000000005</v>
      </c>
      <c r="J15" s="46">
        <v>6.37</v>
      </c>
      <c r="K15" s="46">
        <v>62.81</v>
      </c>
      <c r="L15" s="46">
        <v>6.76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4.3499999999999996</v>
      </c>
      <c r="X15">
        <v>4.83</v>
      </c>
      <c r="Y15">
        <v>1</v>
      </c>
      <c r="Z15">
        <v>6.76</v>
      </c>
      <c r="AA15">
        <v>6.37</v>
      </c>
      <c r="AB15">
        <v>62.81</v>
      </c>
      <c r="AC15">
        <v>0.53</v>
      </c>
      <c r="AD15">
        <v>33.82</v>
      </c>
      <c r="AE15">
        <v>0</v>
      </c>
      <c r="AF15">
        <v>0</v>
      </c>
      <c r="AG15">
        <v>23.19</v>
      </c>
      <c r="AH15">
        <v>54.11</v>
      </c>
    </row>
    <row r="16" spans="1:34">
      <c r="A16" t="s">
        <v>245</v>
      </c>
      <c r="G16" t="s">
        <v>58</v>
      </c>
      <c r="H16" s="73">
        <v>64.819999999999993</v>
      </c>
      <c r="I16" s="46">
        <v>57.010000000000005</v>
      </c>
      <c r="J16" s="46">
        <v>6.37</v>
      </c>
      <c r="K16" s="46">
        <v>62.81</v>
      </c>
      <c r="L16" s="46">
        <v>6.76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4.3499999999999996</v>
      </c>
      <c r="X16">
        <v>4.83</v>
      </c>
      <c r="Y16">
        <v>1</v>
      </c>
      <c r="Z16">
        <v>6.76</v>
      </c>
      <c r="AA16">
        <v>6.37</v>
      </c>
      <c r="AB16">
        <v>62.81</v>
      </c>
      <c r="AC16">
        <v>0.53</v>
      </c>
      <c r="AD16">
        <v>33.82</v>
      </c>
      <c r="AE16">
        <v>0</v>
      </c>
      <c r="AF16">
        <v>0</v>
      </c>
      <c r="AG16">
        <v>23.19</v>
      </c>
      <c r="AH16">
        <v>54.11</v>
      </c>
    </row>
    <row r="17" spans="1:34">
      <c r="A17" t="s">
        <v>246</v>
      </c>
      <c r="G17" t="s">
        <v>59</v>
      </c>
      <c r="H17" s="73">
        <v>64.819999999999993</v>
      </c>
      <c r="I17" s="46">
        <v>57.010000000000005</v>
      </c>
      <c r="J17" s="46">
        <v>6.37</v>
      </c>
      <c r="K17" s="46">
        <v>62.81</v>
      </c>
      <c r="L17" s="46">
        <v>6.76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4.3499999999999996</v>
      </c>
      <c r="X17">
        <v>4.83</v>
      </c>
      <c r="Y17">
        <v>1</v>
      </c>
      <c r="Z17">
        <v>6.76</v>
      </c>
      <c r="AA17">
        <v>6.37</v>
      </c>
      <c r="AB17">
        <v>62.81</v>
      </c>
      <c r="AC17">
        <v>0.53</v>
      </c>
      <c r="AD17">
        <v>33.82</v>
      </c>
      <c r="AE17">
        <v>0</v>
      </c>
      <c r="AF17">
        <v>0</v>
      </c>
      <c r="AG17">
        <v>23.19</v>
      </c>
      <c r="AH17">
        <v>54.11</v>
      </c>
    </row>
    <row r="18" spans="1:34">
      <c r="A18" t="s">
        <v>247</v>
      </c>
      <c r="G18" t="s">
        <v>60</v>
      </c>
      <c r="H18" s="73">
        <v>64.819999999999993</v>
      </c>
      <c r="I18" s="46">
        <v>57.010000000000005</v>
      </c>
      <c r="J18" s="46">
        <v>6.37</v>
      </c>
      <c r="K18" s="46">
        <v>62.81</v>
      </c>
      <c r="L18" s="46">
        <v>6.76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4.3499999999999996</v>
      </c>
      <c r="X18">
        <v>4.83</v>
      </c>
      <c r="Y18">
        <v>1</v>
      </c>
      <c r="Z18">
        <v>6.76</v>
      </c>
      <c r="AA18">
        <v>6.37</v>
      </c>
      <c r="AB18">
        <v>62.81</v>
      </c>
      <c r="AC18">
        <v>0.53</v>
      </c>
      <c r="AD18">
        <v>33.82</v>
      </c>
      <c r="AE18">
        <v>0</v>
      </c>
      <c r="AF18">
        <v>0</v>
      </c>
      <c r="AG18">
        <v>23.19</v>
      </c>
      <c r="AH18">
        <v>54.11</v>
      </c>
    </row>
    <row r="19" spans="1:34">
      <c r="A19" t="s">
        <v>261</v>
      </c>
      <c r="G19" t="s">
        <v>61</v>
      </c>
      <c r="H19" s="73">
        <v>64.819999999999993</v>
      </c>
      <c r="I19" s="46">
        <v>57.010000000000005</v>
      </c>
      <c r="J19" s="46">
        <v>6.37</v>
      </c>
      <c r="K19" s="46">
        <v>62.81</v>
      </c>
      <c r="L19" s="46">
        <v>6.76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4.3499999999999996</v>
      </c>
      <c r="X19">
        <v>4.83</v>
      </c>
      <c r="Y19">
        <v>1</v>
      </c>
      <c r="Z19">
        <v>6.76</v>
      </c>
      <c r="AA19">
        <v>6.37</v>
      </c>
      <c r="AB19">
        <v>62.81</v>
      </c>
      <c r="AC19">
        <v>0.53</v>
      </c>
      <c r="AD19">
        <v>33.82</v>
      </c>
      <c r="AE19">
        <v>0</v>
      </c>
      <c r="AF19">
        <v>0</v>
      </c>
      <c r="AG19">
        <v>23.19</v>
      </c>
      <c r="AH19">
        <v>54.11</v>
      </c>
    </row>
    <row r="20" spans="1:34">
      <c r="A20" t="s">
        <v>262</v>
      </c>
      <c r="G20" t="s">
        <v>62</v>
      </c>
      <c r="H20" s="73">
        <v>64.819999999999993</v>
      </c>
      <c r="I20" s="46">
        <v>57.010000000000005</v>
      </c>
      <c r="J20" s="46">
        <v>6.37</v>
      </c>
      <c r="K20" s="46">
        <v>62.81</v>
      </c>
      <c r="L20" s="46">
        <v>6.76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4.3499999999999996</v>
      </c>
      <c r="X20">
        <v>4.83</v>
      </c>
      <c r="Y20">
        <v>1</v>
      </c>
      <c r="Z20">
        <v>6.76</v>
      </c>
      <c r="AA20">
        <v>6.37</v>
      </c>
      <c r="AB20">
        <v>62.81</v>
      </c>
      <c r="AC20">
        <v>0.53</v>
      </c>
      <c r="AD20">
        <v>33.82</v>
      </c>
      <c r="AE20">
        <v>0</v>
      </c>
      <c r="AF20">
        <v>0</v>
      </c>
      <c r="AG20">
        <v>23.19</v>
      </c>
      <c r="AH20">
        <v>54.11</v>
      </c>
    </row>
    <row r="21" spans="1:34">
      <c r="A21" t="s">
        <v>248</v>
      </c>
      <c r="G21" t="s">
        <v>63</v>
      </c>
      <c r="H21" s="73">
        <v>64.819999999999993</v>
      </c>
      <c r="I21" s="46">
        <v>57.010000000000005</v>
      </c>
      <c r="J21" s="46">
        <v>6.37</v>
      </c>
      <c r="K21" s="46">
        <v>62.81</v>
      </c>
      <c r="L21" s="46">
        <v>6.76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4.3499999999999996</v>
      </c>
      <c r="X21">
        <v>4.83</v>
      </c>
      <c r="Y21">
        <v>1</v>
      </c>
      <c r="Z21">
        <v>6.76</v>
      </c>
      <c r="AA21">
        <v>6.37</v>
      </c>
      <c r="AB21">
        <v>62.81</v>
      </c>
      <c r="AC21">
        <v>0.53</v>
      </c>
      <c r="AD21">
        <v>33.82</v>
      </c>
      <c r="AE21">
        <v>0</v>
      </c>
      <c r="AF21">
        <v>0</v>
      </c>
      <c r="AG21">
        <v>23.19</v>
      </c>
      <c r="AH21">
        <v>54.11</v>
      </c>
    </row>
    <row r="22" spans="1:34">
      <c r="A22" t="s">
        <v>249</v>
      </c>
      <c r="G22" t="s">
        <v>64</v>
      </c>
      <c r="H22" s="73">
        <v>64.819999999999993</v>
      </c>
      <c r="I22" s="46">
        <v>57.010000000000005</v>
      </c>
      <c r="J22" s="46">
        <v>6.37</v>
      </c>
      <c r="K22" s="46">
        <v>62.81</v>
      </c>
      <c r="L22" s="46">
        <v>6.76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4.3499999999999996</v>
      </c>
      <c r="X22">
        <v>4.83</v>
      </c>
      <c r="Y22">
        <v>1</v>
      </c>
      <c r="Z22">
        <v>6.76</v>
      </c>
      <c r="AA22">
        <v>6.37</v>
      </c>
      <c r="AB22">
        <v>62.81</v>
      </c>
      <c r="AC22">
        <v>0.53</v>
      </c>
      <c r="AD22">
        <v>33.82</v>
      </c>
      <c r="AE22">
        <v>0</v>
      </c>
      <c r="AF22">
        <v>0</v>
      </c>
      <c r="AG22">
        <v>23.19</v>
      </c>
      <c r="AH22">
        <v>54.11</v>
      </c>
    </row>
    <row r="23" spans="1:34">
      <c r="A23" t="s">
        <v>250</v>
      </c>
      <c r="G23" t="s">
        <v>65</v>
      </c>
      <c r="H23" s="73">
        <v>64.819999999999993</v>
      </c>
      <c r="I23" s="46">
        <v>57.010000000000005</v>
      </c>
      <c r="J23" s="46">
        <v>6.27</v>
      </c>
      <c r="K23" s="46">
        <v>62.81</v>
      </c>
      <c r="L23" s="46">
        <v>6.76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4.3499999999999996</v>
      </c>
      <c r="X23">
        <v>4.83</v>
      </c>
      <c r="Y23">
        <v>1</v>
      </c>
      <c r="Z23">
        <v>6.76</v>
      </c>
      <c r="AA23">
        <v>6.27</v>
      </c>
      <c r="AB23">
        <v>62.81</v>
      </c>
      <c r="AC23">
        <v>0.53</v>
      </c>
      <c r="AD23">
        <v>33.82</v>
      </c>
      <c r="AE23">
        <v>0</v>
      </c>
      <c r="AF23">
        <v>0</v>
      </c>
      <c r="AG23">
        <v>23.19</v>
      </c>
      <c r="AH23">
        <v>54.11</v>
      </c>
    </row>
    <row r="24" spans="1:34">
      <c r="A24" t="s">
        <v>251</v>
      </c>
      <c r="G24" t="s">
        <v>66</v>
      </c>
      <c r="H24" s="73">
        <v>64.819999999999993</v>
      </c>
      <c r="I24" s="46">
        <v>57.010000000000005</v>
      </c>
      <c r="J24" s="46">
        <v>6.27</v>
      </c>
      <c r="K24" s="46">
        <v>62.81</v>
      </c>
      <c r="L24" s="46">
        <v>6.76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4.3499999999999996</v>
      </c>
      <c r="X24">
        <v>4.83</v>
      </c>
      <c r="Y24">
        <v>1</v>
      </c>
      <c r="Z24">
        <v>6.76</v>
      </c>
      <c r="AA24">
        <v>6.27</v>
      </c>
      <c r="AB24">
        <v>62.81</v>
      </c>
      <c r="AC24">
        <v>0.53</v>
      </c>
      <c r="AD24">
        <v>33.82</v>
      </c>
      <c r="AE24">
        <v>0</v>
      </c>
      <c r="AF24">
        <v>0</v>
      </c>
      <c r="AG24">
        <v>23.19</v>
      </c>
      <c r="AH24">
        <v>54.11</v>
      </c>
    </row>
    <row r="25" spans="1:34">
      <c r="A25" t="s">
        <v>252</v>
      </c>
      <c r="G25" t="s">
        <v>67</v>
      </c>
      <c r="H25" s="73">
        <v>64.819999999999993</v>
      </c>
      <c r="I25" s="46">
        <v>57.010000000000005</v>
      </c>
      <c r="J25" s="46">
        <v>6.27</v>
      </c>
      <c r="K25" s="46">
        <v>62.81</v>
      </c>
      <c r="L25" s="46">
        <v>6.76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4.3499999999999996</v>
      </c>
      <c r="X25">
        <v>4.83</v>
      </c>
      <c r="Y25">
        <v>1</v>
      </c>
      <c r="Z25">
        <v>6.76</v>
      </c>
      <c r="AA25">
        <v>6.27</v>
      </c>
      <c r="AB25">
        <v>62.81</v>
      </c>
      <c r="AC25">
        <v>0.53</v>
      </c>
      <c r="AD25">
        <v>33.82</v>
      </c>
      <c r="AE25">
        <v>0</v>
      </c>
      <c r="AF25">
        <v>0</v>
      </c>
      <c r="AG25">
        <v>23.19</v>
      </c>
      <c r="AH25">
        <v>54.11</v>
      </c>
    </row>
    <row r="26" spans="1:34">
      <c r="A26" t="s">
        <v>253</v>
      </c>
      <c r="G26" t="s">
        <v>68</v>
      </c>
      <c r="H26" s="73">
        <v>64.819999999999993</v>
      </c>
      <c r="I26" s="46">
        <v>57.010000000000005</v>
      </c>
      <c r="J26" s="46">
        <v>6.27</v>
      </c>
      <c r="K26" s="46">
        <v>62.81</v>
      </c>
      <c r="L26" s="46">
        <v>6.76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4.3499999999999996</v>
      </c>
      <c r="X26">
        <v>4.83</v>
      </c>
      <c r="Y26">
        <v>1</v>
      </c>
      <c r="Z26">
        <v>6.76</v>
      </c>
      <c r="AA26">
        <v>6.27</v>
      </c>
      <c r="AB26">
        <v>62.81</v>
      </c>
      <c r="AC26">
        <v>0.53</v>
      </c>
      <c r="AD26">
        <v>33.82</v>
      </c>
      <c r="AE26">
        <v>0</v>
      </c>
      <c r="AF26">
        <v>0</v>
      </c>
      <c r="AG26">
        <v>23.19</v>
      </c>
      <c r="AH26">
        <v>54.11</v>
      </c>
    </row>
    <row r="27" spans="1:34">
      <c r="A27" t="s">
        <v>254</v>
      </c>
      <c r="G27" t="s">
        <v>69</v>
      </c>
      <c r="H27" s="73">
        <v>10.76</v>
      </c>
      <c r="I27" s="46">
        <v>33.82</v>
      </c>
      <c r="J27" s="46">
        <v>6.27</v>
      </c>
      <c r="K27" s="46">
        <v>62.81</v>
      </c>
      <c r="L27" s="46">
        <v>6.76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4.3499999999999996</v>
      </c>
      <c r="X27">
        <v>4.83</v>
      </c>
      <c r="Y27">
        <v>1</v>
      </c>
      <c r="Z27">
        <v>6.76</v>
      </c>
      <c r="AA27">
        <v>6.27</v>
      </c>
      <c r="AB27">
        <v>62.81</v>
      </c>
      <c r="AC27">
        <v>0.57999999999999996</v>
      </c>
      <c r="AD27">
        <v>33.82</v>
      </c>
      <c r="AE27">
        <v>0</v>
      </c>
      <c r="AF27">
        <v>0</v>
      </c>
      <c r="AG27">
        <v>0</v>
      </c>
      <c r="AH27">
        <v>0</v>
      </c>
    </row>
    <row r="28" spans="1:34">
      <c r="A28" t="s">
        <v>255</v>
      </c>
      <c r="G28" t="s">
        <v>70</v>
      </c>
      <c r="H28" s="73">
        <v>10.76</v>
      </c>
      <c r="I28" s="46">
        <v>33.82</v>
      </c>
      <c r="J28" s="46">
        <v>6.27</v>
      </c>
      <c r="K28" s="46">
        <v>62.81</v>
      </c>
      <c r="L28" s="46">
        <v>6.76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4.3499999999999996</v>
      </c>
      <c r="X28">
        <v>4.83</v>
      </c>
      <c r="Y28">
        <v>1</v>
      </c>
      <c r="Z28">
        <v>6.76</v>
      </c>
      <c r="AA28">
        <v>6.27</v>
      </c>
      <c r="AB28">
        <v>62.81</v>
      </c>
      <c r="AC28">
        <v>0.57999999999999996</v>
      </c>
      <c r="AD28">
        <v>33.82</v>
      </c>
      <c r="AE28">
        <v>0</v>
      </c>
      <c r="AF28">
        <v>0</v>
      </c>
      <c r="AG28">
        <v>0</v>
      </c>
      <c r="AH28">
        <v>0</v>
      </c>
    </row>
    <row r="29" spans="1:34">
      <c r="A29" t="s">
        <v>263</v>
      </c>
      <c r="G29" t="s">
        <v>71</v>
      </c>
      <c r="H29" s="73">
        <v>10.76</v>
      </c>
      <c r="I29" s="46">
        <v>33.82</v>
      </c>
      <c r="J29" s="46">
        <v>6.27</v>
      </c>
      <c r="K29" s="46">
        <v>62.81</v>
      </c>
      <c r="L29" s="46">
        <v>6.97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4.3499999999999996</v>
      </c>
      <c r="X29">
        <v>4.83</v>
      </c>
      <c r="Y29">
        <v>1</v>
      </c>
      <c r="Z29">
        <v>6.76</v>
      </c>
      <c r="AA29">
        <v>6.27</v>
      </c>
      <c r="AB29">
        <v>62.81</v>
      </c>
      <c r="AC29">
        <v>0.57999999999999996</v>
      </c>
      <c r="AD29">
        <v>33.82</v>
      </c>
      <c r="AE29">
        <v>0.21</v>
      </c>
      <c r="AF29">
        <v>0</v>
      </c>
      <c r="AG29">
        <v>0</v>
      </c>
      <c r="AH29">
        <v>0</v>
      </c>
    </row>
    <row r="30" spans="1:34">
      <c r="A30" t="s">
        <v>264</v>
      </c>
      <c r="G30" t="s">
        <v>72</v>
      </c>
      <c r="H30" s="73">
        <v>10.76</v>
      </c>
      <c r="I30" s="46">
        <v>33.82</v>
      </c>
      <c r="J30" s="46">
        <v>6.27</v>
      </c>
      <c r="K30" s="46">
        <v>62.81</v>
      </c>
      <c r="L30" s="46">
        <v>7.4399999999999995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4.3499999999999996</v>
      </c>
      <c r="X30">
        <v>4.83</v>
      </c>
      <c r="Y30">
        <v>1</v>
      </c>
      <c r="Z30">
        <v>6.76</v>
      </c>
      <c r="AA30">
        <v>6.27</v>
      </c>
      <c r="AB30">
        <v>62.81</v>
      </c>
      <c r="AC30">
        <v>0.57999999999999996</v>
      </c>
      <c r="AD30">
        <v>33.82</v>
      </c>
      <c r="AE30">
        <v>0.68</v>
      </c>
      <c r="AF30">
        <v>0</v>
      </c>
      <c r="AG30">
        <v>0</v>
      </c>
      <c r="AH30">
        <v>0</v>
      </c>
    </row>
    <row r="31" spans="1:34">
      <c r="A31" t="s">
        <v>274</v>
      </c>
      <c r="G31" t="s">
        <v>73</v>
      </c>
      <c r="H31" s="73">
        <v>10.86</v>
      </c>
      <c r="I31" s="46">
        <v>33.82</v>
      </c>
      <c r="J31" s="46">
        <v>6.27</v>
      </c>
      <c r="K31" s="46">
        <v>62.81</v>
      </c>
      <c r="L31" s="46">
        <v>7.7799999999999994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4.3499999999999996</v>
      </c>
      <c r="X31">
        <v>4.83</v>
      </c>
      <c r="Y31">
        <v>1</v>
      </c>
      <c r="Z31">
        <v>6.76</v>
      </c>
      <c r="AA31">
        <v>6.27</v>
      </c>
      <c r="AB31">
        <v>62.81</v>
      </c>
      <c r="AC31">
        <v>0.68</v>
      </c>
      <c r="AD31">
        <v>33.82</v>
      </c>
      <c r="AE31">
        <v>1.02</v>
      </c>
      <c r="AF31">
        <v>0</v>
      </c>
      <c r="AG31">
        <v>0</v>
      </c>
      <c r="AH31">
        <v>0</v>
      </c>
    </row>
    <row r="32" spans="1:34">
      <c r="A32" t="s">
        <v>275</v>
      </c>
      <c r="G32" t="s">
        <v>74</v>
      </c>
      <c r="H32" s="73">
        <v>10.86</v>
      </c>
      <c r="I32" s="46">
        <v>33.82</v>
      </c>
      <c r="J32" s="46">
        <v>6.27</v>
      </c>
      <c r="K32" s="46">
        <v>62.81</v>
      </c>
      <c r="L32" s="46">
        <v>7.83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4.3499999999999996</v>
      </c>
      <c r="X32">
        <v>4.83</v>
      </c>
      <c r="Y32">
        <v>1</v>
      </c>
      <c r="Z32">
        <v>6.76</v>
      </c>
      <c r="AA32">
        <v>6.27</v>
      </c>
      <c r="AB32">
        <v>62.81</v>
      </c>
      <c r="AC32">
        <v>0.68</v>
      </c>
      <c r="AD32">
        <v>33.82</v>
      </c>
      <c r="AE32">
        <v>1.07</v>
      </c>
      <c r="AF32">
        <v>0</v>
      </c>
      <c r="AG32">
        <v>0</v>
      </c>
      <c r="AH32">
        <v>0</v>
      </c>
    </row>
    <row r="33" spans="1:34">
      <c r="A33" t="s">
        <v>276</v>
      </c>
      <c r="G33" t="s">
        <v>75</v>
      </c>
      <c r="H33" s="73">
        <v>10.86</v>
      </c>
      <c r="I33" s="46">
        <v>33.82</v>
      </c>
      <c r="J33" s="46">
        <v>6.27</v>
      </c>
      <c r="K33" s="46">
        <v>62.81</v>
      </c>
      <c r="L33" s="46">
        <v>7.7299999999999995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4.3499999999999996</v>
      </c>
      <c r="X33">
        <v>4.83</v>
      </c>
      <c r="Y33">
        <v>1</v>
      </c>
      <c r="Z33">
        <v>6.76</v>
      </c>
      <c r="AA33">
        <v>6.27</v>
      </c>
      <c r="AB33">
        <v>62.81</v>
      </c>
      <c r="AC33">
        <v>0.68</v>
      </c>
      <c r="AD33">
        <v>33.82</v>
      </c>
      <c r="AE33">
        <v>0.97</v>
      </c>
      <c r="AF33">
        <v>0</v>
      </c>
      <c r="AG33">
        <v>0</v>
      </c>
      <c r="AH33">
        <v>0</v>
      </c>
    </row>
    <row r="34" spans="1:34">
      <c r="A34" t="s">
        <v>277</v>
      </c>
      <c r="G34" t="s">
        <v>76</v>
      </c>
      <c r="H34" s="73">
        <v>10.86</v>
      </c>
      <c r="I34" s="46">
        <v>33.82</v>
      </c>
      <c r="J34" s="46">
        <v>6.27</v>
      </c>
      <c r="K34" s="46">
        <v>62.81</v>
      </c>
      <c r="L34" s="46">
        <v>9.0599999999999987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4.3499999999999996</v>
      </c>
      <c r="X34">
        <v>4.83</v>
      </c>
      <c r="Y34">
        <v>1</v>
      </c>
      <c r="Z34">
        <v>6.76</v>
      </c>
      <c r="AA34">
        <v>6.27</v>
      </c>
      <c r="AB34">
        <v>62.81</v>
      </c>
      <c r="AC34">
        <v>0.68</v>
      </c>
      <c r="AD34">
        <v>33.82</v>
      </c>
      <c r="AE34">
        <v>2.2999999999999998</v>
      </c>
      <c r="AF34">
        <v>0</v>
      </c>
      <c r="AG34">
        <v>0</v>
      </c>
      <c r="AH34">
        <v>0</v>
      </c>
    </row>
    <row r="35" spans="1:34">
      <c r="A35" t="s">
        <v>279</v>
      </c>
      <c r="G35" t="s">
        <v>77</v>
      </c>
      <c r="H35" s="73">
        <v>11.15</v>
      </c>
      <c r="I35" s="46">
        <v>33.82</v>
      </c>
      <c r="J35" s="46">
        <v>6.27</v>
      </c>
      <c r="K35" s="46">
        <v>62.81</v>
      </c>
      <c r="L35" s="46">
        <v>9.9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4.3499999999999996</v>
      </c>
      <c r="X35">
        <v>4.83</v>
      </c>
      <c r="Y35">
        <v>1</v>
      </c>
      <c r="Z35">
        <v>6.76</v>
      </c>
      <c r="AA35">
        <v>6.27</v>
      </c>
      <c r="AB35">
        <v>62.81</v>
      </c>
      <c r="AC35">
        <v>0.97</v>
      </c>
      <c r="AD35">
        <v>33.82</v>
      </c>
      <c r="AE35">
        <v>3.14</v>
      </c>
      <c r="AF35">
        <v>0</v>
      </c>
      <c r="AG35">
        <v>0</v>
      </c>
      <c r="AH35">
        <v>0</v>
      </c>
    </row>
    <row r="36" spans="1:34">
      <c r="A36" t="s">
        <v>309</v>
      </c>
      <c r="G36" t="s">
        <v>78</v>
      </c>
      <c r="H36" s="73">
        <v>11.15</v>
      </c>
      <c r="I36" s="46">
        <v>33.82</v>
      </c>
      <c r="J36" s="46">
        <v>6.27</v>
      </c>
      <c r="K36" s="46">
        <v>62.81</v>
      </c>
      <c r="L36" s="46">
        <v>10.129999999999999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4.3499999999999996</v>
      </c>
      <c r="X36">
        <v>4.83</v>
      </c>
      <c r="Y36">
        <v>1</v>
      </c>
      <c r="Z36">
        <v>6.76</v>
      </c>
      <c r="AA36">
        <v>6.27</v>
      </c>
      <c r="AB36">
        <v>62.81</v>
      </c>
      <c r="AC36">
        <v>0.97</v>
      </c>
      <c r="AD36">
        <v>33.82</v>
      </c>
      <c r="AE36">
        <v>3.37</v>
      </c>
      <c r="AF36">
        <v>0</v>
      </c>
      <c r="AG36">
        <v>0</v>
      </c>
      <c r="AH36">
        <v>0</v>
      </c>
    </row>
    <row r="37" spans="1:34">
      <c r="A37" t="s">
        <v>310</v>
      </c>
      <c r="G37" t="s">
        <v>79</v>
      </c>
      <c r="H37" s="73">
        <v>11.15</v>
      </c>
      <c r="I37" s="46">
        <v>33.82</v>
      </c>
      <c r="J37" s="46">
        <v>6.27</v>
      </c>
      <c r="K37" s="46">
        <v>62.81</v>
      </c>
      <c r="L37" s="46">
        <v>10.129999999999999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4.3499999999999996</v>
      </c>
      <c r="X37">
        <v>4.83</v>
      </c>
      <c r="Y37">
        <v>1</v>
      </c>
      <c r="Z37">
        <v>6.76</v>
      </c>
      <c r="AA37">
        <v>6.27</v>
      </c>
      <c r="AB37">
        <v>62.81</v>
      </c>
      <c r="AC37">
        <v>0.97</v>
      </c>
      <c r="AD37">
        <v>33.82</v>
      </c>
      <c r="AE37">
        <v>3.37</v>
      </c>
      <c r="AF37">
        <v>0</v>
      </c>
      <c r="AG37">
        <v>0</v>
      </c>
      <c r="AH37">
        <v>0</v>
      </c>
    </row>
    <row r="38" spans="1:34">
      <c r="A38" t="s">
        <v>311</v>
      </c>
      <c r="G38" t="s">
        <v>80</v>
      </c>
      <c r="H38" s="73">
        <v>11.15</v>
      </c>
      <c r="I38" s="46">
        <v>33.82</v>
      </c>
      <c r="J38" s="46">
        <v>6.27</v>
      </c>
      <c r="K38" s="46">
        <v>62.81</v>
      </c>
      <c r="L38" s="46">
        <v>10.129999999999999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4.3499999999999996</v>
      </c>
      <c r="X38">
        <v>4.83</v>
      </c>
      <c r="Y38">
        <v>1</v>
      </c>
      <c r="Z38">
        <v>6.76</v>
      </c>
      <c r="AA38">
        <v>6.27</v>
      </c>
      <c r="AB38">
        <v>62.81</v>
      </c>
      <c r="AC38">
        <v>0.97</v>
      </c>
      <c r="AD38">
        <v>33.82</v>
      </c>
      <c r="AE38">
        <v>3.37</v>
      </c>
      <c r="AF38">
        <v>0</v>
      </c>
      <c r="AG38">
        <v>0</v>
      </c>
      <c r="AH38">
        <v>0</v>
      </c>
    </row>
    <row r="39" spans="1:34">
      <c r="A39" t="s">
        <v>312</v>
      </c>
      <c r="G39" t="s">
        <v>81</v>
      </c>
      <c r="H39" s="73">
        <v>11.15</v>
      </c>
      <c r="I39" s="46">
        <v>33.82</v>
      </c>
      <c r="J39" s="46">
        <v>6.27</v>
      </c>
      <c r="K39" s="46">
        <v>91.8</v>
      </c>
      <c r="L39" s="46">
        <v>10.129999999999999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4.3499999999999996</v>
      </c>
      <c r="X39">
        <v>4.83</v>
      </c>
      <c r="Y39">
        <v>1</v>
      </c>
      <c r="Z39">
        <v>6.76</v>
      </c>
      <c r="AA39">
        <v>6.27</v>
      </c>
      <c r="AB39">
        <v>62.81</v>
      </c>
      <c r="AC39">
        <v>0.97</v>
      </c>
      <c r="AD39">
        <v>33.82</v>
      </c>
      <c r="AE39">
        <v>3.37</v>
      </c>
      <c r="AF39">
        <v>28.99</v>
      </c>
      <c r="AG39">
        <v>0</v>
      </c>
      <c r="AH39">
        <v>0</v>
      </c>
    </row>
    <row r="40" spans="1:34">
      <c r="A40" t="s">
        <v>329</v>
      </c>
      <c r="G40" t="s">
        <v>82</v>
      </c>
      <c r="H40" s="73">
        <v>11.15</v>
      </c>
      <c r="I40" s="46">
        <v>33.82</v>
      </c>
      <c r="J40" s="46">
        <v>6.27</v>
      </c>
      <c r="K40" s="46">
        <v>91.8</v>
      </c>
      <c r="L40" s="46">
        <v>11.05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4.3499999999999996</v>
      </c>
      <c r="X40">
        <v>4.83</v>
      </c>
      <c r="Y40">
        <v>1</v>
      </c>
      <c r="Z40">
        <v>6.76</v>
      </c>
      <c r="AA40">
        <v>6.27</v>
      </c>
      <c r="AB40">
        <v>62.81</v>
      </c>
      <c r="AC40">
        <v>0.97</v>
      </c>
      <c r="AD40">
        <v>33.82</v>
      </c>
      <c r="AE40">
        <v>4.29</v>
      </c>
      <c r="AF40">
        <v>28.99</v>
      </c>
      <c r="AG40">
        <v>0</v>
      </c>
      <c r="AH40">
        <v>0</v>
      </c>
    </row>
    <row r="41" spans="1:34">
      <c r="A41" t="s">
        <v>330</v>
      </c>
      <c r="G41" t="s">
        <v>83</v>
      </c>
      <c r="H41" s="73">
        <v>11.15</v>
      </c>
      <c r="I41" s="46">
        <v>33.82</v>
      </c>
      <c r="J41" s="46">
        <v>6.27</v>
      </c>
      <c r="K41" s="46">
        <v>91.8</v>
      </c>
      <c r="L41" s="46">
        <v>11.21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4.3499999999999996</v>
      </c>
      <c r="X41">
        <v>4.83</v>
      </c>
      <c r="Y41">
        <v>1</v>
      </c>
      <c r="Z41">
        <v>6.76</v>
      </c>
      <c r="AA41">
        <v>6.27</v>
      </c>
      <c r="AB41">
        <v>62.81</v>
      </c>
      <c r="AC41">
        <v>0.97</v>
      </c>
      <c r="AD41">
        <v>33.82</v>
      </c>
      <c r="AE41">
        <v>4.45</v>
      </c>
      <c r="AF41">
        <v>28.99</v>
      </c>
      <c r="AG41">
        <v>0</v>
      </c>
      <c r="AH41">
        <v>0</v>
      </c>
    </row>
    <row r="42" spans="1:34">
      <c r="A42" t="s">
        <v>331</v>
      </c>
      <c r="G42" t="s">
        <v>84</v>
      </c>
      <c r="H42" s="73">
        <v>11.15</v>
      </c>
      <c r="I42" s="46">
        <v>33.82</v>
      </c>
      <c r="J42" s="46">
        <v>6.27</v>
      </c>
      <c r="K42" s="46">
        <v>91.8</v>
      </c>
      <c r="L42" s="46">
        <v>11.11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4.3499999999999996</v>
      </c>
      <c r="X42">
        <v>4.83</v>
      </c>
      <c r="Y42">
        <v>1</v>
      </c>
      <c r="Z42">
        <v>6.76</v>
      </c>
      <c r="AA42">
        <v>6.27</v>
      </c>
      <c r="AB42">
        <v>62.81</v>
      </c>
      <c r="AC42">
        <v>0.97</v>
      </c>
      <c r="AD42">
        <v>33.82</v>
      </c>
      <c r="AE42">
        <v>4.3499999999999996</v>
      </c>
      <c r="AF42">
        <v>28.99</v>
      </c>
      <c r="AG42">
        <v>0</v>
      </c>
      <c r="AH42">
        <v>0</v>
      </c>
    </row>
    <row r="43" spans="1:34">
      <c r="A43" t="s">
        <v>337</v>
      </c>
      <c r="G43" t="s">
        <v>85</v>
      </c>
      <c r="H43" s="73">
        <v>11.15</v>
      </c>
      <c r="I43" s="46">
        <v>33.82</v>
      </c>
      <c r="J43" s="46">
        <v>6.27</v>
      </c>
      <c r="K43" s="46">
        <v>91.8</v>
      </c>
      <c r="L43" s="46">
        <v>11.01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4.3499999999999996</v>
      </c>
      <c r="X43">
        <v>4.83</v>
      </c>
      <c r="Y43">
        <v>1</v>
      </c>
      <c r="Z43">
        <v>6.76</v>
      </c>
      <c r="AA43">
        <v>6.27</v>
      </c>
      <c r="AB43">
        <v>62.81</v>
      </c>
      <c r="AC43">
        <v>0.97</v>
      </c>
      <c r="AD43">
        <v>33.82</v>
      </c>
      <c r="AE43">
        <v>4.25</v>
      </c>
      <c r="AF43">
        <v>28.99</v>
      </c>
      <c r="AG43">
        <v>0</v>
      </c>
      <c r="AH43">
        <v>0</v>
      </c>
    </row>
    <row r="44" spans="1:34">
      <c r="A44" t="s">
        <v>339</v>
      </c>
      <c r="G44" t="s">
        <v>86</v>
      </c>
      <c r="H44" s="73">
        <v>11.15</v>
      </c>
      <c r="I44" s="46">
        <v>33.82</v>
      </c>
      <c r="J44" s="46">
        <v>6.27</v>
      </c>
      <c r="K44" s="46">
        <v>91.8</v>
      </c>
      <c r="L44" s="46">
        <v>11.01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4.3499999999999996</v>
      </c>
      <c r="X44">
        <v>4.83</v>
      </c>
      <c r="Y44">
        <v>1</v>
      </c>
      <c r="Z44">
        <v>6.76</v>
      </c>
      <c r="AA44">
        <v>6.27</v>
      </c>
      <c r="AB44">
        <v>62.81</v>
      </c>
      <c r="AC44">
        <v>0.97</v>
      </c>
      <c r="AD44">
        <v>33.82</v>
      </c>
      <c r="AE44">
        <v>4.25</v>
      </c>
      <c r="AF44">
        <v>28.99</v>
      </c>
      <c r="AG44">
        <v>0</v>
      </c>
      <c r="AH44">
        <v>0</v>
      </c>
    </row>
    <row r="45" spans="1:34">
      <c r="A45" t="s">
        <v>358</v>
      </c>
      <c r="G45" t="s">
        <v>87</v>
      </c>
      <c r="H45" s="73">
        <v>11.15</v>
      </c>
      <c r="I45" s="46">
        <v>33.82</v>
      </c>
      <c r="J45" s="46">
        <v>6.27</v>
      </c>
      <c r="K45" s="46">
        <v>91.8</v>
      </c>
      <c r="L45" s="46">
        <v>10.719999999999999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4.3499999999999996</v>
      </c>
      <c r="X45">
        <v>4.83</v>
      </c>
      <c r="Y45">
        <v>1</v>
      </c>
      <c r="Z45">
        <v>6.76</v>
      </c>
      <c r="AA45">
        <v>6.27</v>
      </c>
      <c r="AB45">
        <v>62.81</v>
      </c>
      <c r="AC45">
        <v>0.97</v>
      </c>
      <c r="AD45">
        <v>33.82</v>
      </c>
      <c r="AE45">
        <v>3.96</v>
      </c>
      <c r="AF45">
        <v>28.99</v>
      </c>
      <c r="AG45">
        <v>0</v>
      </c>
      <c r="AH45">
        <v>0</v>
      </c>
    </row>
    <row r="46" spans="1:34">
      <c r="A46" t="s">
        <v>359</v>
      </c>
      <c r="G46" t="s">
        <v>88</v>
      </c>
      <c r="H46" s="73">
        <v>11.15</v>
      </c>
      <c r="I46" s="46">
        <v>33.82</v>
      </c>
      <c r="J46" s="46">
        <v>6.27</v>
      </c>
      <c r="K46" s="46">
        <v>91.8</v>
      </c>
      <c r="L46" s="46">
        <v>10.82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4.3499999999999996</v>
      </c>
      <c r="X46">
        <v>4.83</v>
      </c>
      <c r="Y46">
        <v>1</v>
      </c>
      <c r="Z46">
        <v>6.76</v>
      </c>
      <c r="AA46">
        <v>6.27</v>
      </c>
      <c r="AB46">
        <v>62.81</v>
      </c>
      <c r="AC46">
        <v>0.97</v>
      </c>
      <c r="AD46">
        <v>33.82</v>
      </c>
      <c r="AE46">
        <v>4.0599999999999996</v>
      </c>
      <c r="AF46">
        <v>28.99</v>
      </c>
      <c r="AG46">
        <v>0</v>
      </c>
      <c r="AH46">
        <v>0</v>
      </c>
    </row>
    <row r="47" spans="1:34">
      <c r="A47" t="s">
        <v>360</v>
      </c>
      <c r="G47" t="s">
        <v>89</v>
      </c>
      <c r="H47" s="73">
        <v>11.15</v>
      </c>
      <c r="I47" s="46">
        <v>33.82</v>
      </c>
      <c r="J47" s="46">
        <v>6.27</v>
      </c>
      <c r="K47" s="46">
        <v>91.8</v>
      </c>
      <c r="L47" s="46">
        <v>11.01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4.3499999999999996</v>
      </c>
      <c r="X47">
        <v>4.83</v>
      </c>
      <c r="Y47">
        <v>1</v>
      </c>
      <c r="Z47">
        <v>6.76</v>
      </c>
      <c r="AA47">
        <v>6.27</v>
      </c>
      <c r="AB47">
        <v>62.81</v>
      </c>
      <c r="AC47">
        <v>0.97</v>
      </c>
      <c r="AD47">
        <v>33.82</v>
      </c>
      <c r="AE47">
        <v>4.25</v>
      </c>
      <c r="AF47">
        <v>28.99</v>
      </c>
      <c r="AG47">
        <v>0</v>
      </c>
      <c r="AH47">
        <v>0</v>
      </c>
    </row>
    <row r="48" spans="1:34">
      <c r="A48" t="s">
        <v>364</v>
      </c>
      <c r="G48" t="s">
        <v>90</v>
      </c>
      <c r="H48" s="73">
        <v>11.15</v>
      </c>
      <c r="I48" s="46">
        <v>33.82</v>
      </c>
      <c r="J48" s="46">
        <v>6.27</v>
      </c>
      <c r="K48" s="46">
        <v>91.8</v>
      </c>
      <c r="L48" s="46">
        <v>11.21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4.3499999999999996</v>
      </c>
      <c r="X48">
        <v>4.83</v>
      </c>
      <c r="Y48">
        <v>1</v>
      </c>
      <c r="Z48">
        <v>6.76</v>
      </c>
      <c r="AA48">
        <v>6.27</v>
      </c>
      <c r="AB48">
        <v>62.81</v>
      </c>
      <c r="AC48">
        <v>0.97</v>
      </c>
      <c r="AD48">
        <v>33.82</v>
      </c>
      <c r="AE48">
        <v>4.45</v>
      </c>
      <c r="AF48">
        <v>28.99</v>
      </c>
      <c r="AG48">
        <v>0</v>
      </c>
      <c r="AH48">
        <v>0</v>
      </c>
    </row>
    <row r="49" spans="1:34">
      <c r="A49" t="s">
        <v>365</v>
      </c>
      <c r="G49" t="s">
        <v>91</v>
      </c>
      <c r="H49" s="73">
        <v>11.15</v>
      </c>
      <c r="I49" s="46">
        <v>33.82</v>
      </c>
      <c r="J49" s="46">
        <v>6.27</v>
      </c>
      <c r="K49" s="46">
        <v>91.8</v>
      </c>
      <c r="L49" s="46">
        <v>12.370000000000001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4.3499999999999996</v>
      </c>
      <c r="X49">
        <v>4.83</v>
      </c>
      <c r="Y49">
        <v>1</v>
      </c>
      <c r="Z49">
        <v>6.76</v>
      </c>
      <c r="AA49">
        <v>6.27</v>
      </c>
      <c r="AB49">
        <v>62.81</v>
      </c>
      <c r="AC49">
        <v>0.97</v>
      </c>
      <c r="AD49">
        <v>33.82</v>
      </c>
      <c r="AE49">
        <v>5.61</v>
      </c>
      <c r="AF49">
        <v>28.99</v>
      </c>
      <c r="AG49">
        <v>0</v>
      </c>
      <c r="AH49">
        <v>0</v>
      </c>
    </row>
    <row r="50" spans="1:34">
      <c r="A50" t="s">
        <v>366</v>
      </c>
      <c r="G50" t="s">
        <v>92</v>
      </c>
      <c r="H50" s="73">
        <v>11.15</v>
      </c>
      <c r="I50" s="46">
        <v>33.82</v>
      </c>
      <c r="J50" s="46">
        <v>6.27</v>
      </c>
      <c r="K50" s="46">
        <v>91.8</v>
      </c>
      <c r="L50" s="46">
        <v>12.75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4.3499999999999996</v>
      </c>
      <c r="X50">
        <v>4.83</v>
      </c>
      <c r="Y50">
        <v>1</v>
      </c>
      <c r="Z50">
        <v>6.76</v>
      </c>
      <c r="AA50">
        <v>6.27</v>
      </c>
      <c r="AB50">
        <v>62.81</v>
      </c>
      <c r="AC50">
        <v>0.97</v>
      </c>
      <c r="AD50">
        <v>33.82</v>
      </c>
      <c r="AE50">
        <v>5.99</v>
      </c>
      <c r="AF50">
        <v>28.99</v>
      </c>
      <c r="AG50">
        <v>0</v>
      </c>
      <c r="AH50">
        <v>0</v>
      </c>
    </row>
    <row r="51" spans="1:34">
      <c r="A51" t="s">
        <v>368</v>
      </c>
      <c r="G51" t="s">
        <v>93</v>
      </c>
      <c r="H51" s="73">
        <v>11.15</v>
      </c>
      <c r="I51" s="46">
        <v>33.82</v>
      </c>
      <c r="J51" s="46">
        <v>6.27</v>
      </c>
      <c r="K51" s="46">
        <v>91.8</v>
      </c>
      <c r="L51" s="46">
        <v>13.620000000000001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4.3499999999999996</v>
      </c>
      <c r="X51">
        <v>4.83</v>
      </c>
      <c r="Y51">
        <v>1</v>
      </c>
      <c r="Z51">
        <v>6.76</v>
      </c>
      <c r="AA51">
        <v>6.27</v>
      </c>
      <c r="AB51">
        <v>62.81</v>
      </c>
      <c r="AC51">
        <v>0.97</v>
      </c>
      <c r="AD51">
        <v>33.82</v>
      </c>
      <c r="AE51">
        <v>6.86</v>
      </c>
      <c r="AF51">
        <v>28.99</v>
      </c>
      <c r="AG51">
        <v>0</v>
      </c>
      <c r="AH51">
        <v>0</v>
      </c>
    </row>
    <row r="52" spans="1:34">
      <c r="A52" t="s">
        <v>369</v>
      </c>
      <c r="G52" t="s">
        <v>94</v>
      </c>
      <c r="H52" s="73">
        <v>11.15</v>
      </c>
      <c r="I52" s="46">
        <v>33.82</v>
      </c>
      <c r="J52" s="46">
        <v>6.27</v>
      </c>
      <c r="K52" s="46">
        <v>91.8</v>
      </c>
      <c r="L52" s="46">
        <v>14.01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4.3499999999999996</v>
      </c>
      <c r="X52">
        <v>4.83</v>
      </c>
      <c r="Y52">
        <v>1</v>
      </c>
      <c r="Z52">
        <v>6.76</v>
      </c>
      <c r="AA52">
        <v>6.27</v>
      </c>
      <c r="AB52">
        <v>62.81</v>
      </c>
      <c r="AC52">
        <v>0.97</v>
      </c>
      <c r="AD52">
        <v>33.82</v>
      </c>
      <c r="AE52">
        <v>7.25</v>
      </c>
      <c r="AF52">
        <v>28.99</v>
      </c>
      <c r="AG52">
        <v>0</v>
      </c>
      <c r="AH52">
        <v>0</v>
      </c>
    </row>
    <row r="53" spans="1:34">
      <c r="A53" t="s">
        <v>403</v>
      </c>
      <c r="G53" t="s">
        <v>95</v>
      </c>
      <c r="H53" s="73">
        <v>11.15</v>
      </c>
      <c r="I53" s="46">
        <v>33.82</v>
      </c>
      <c r="J53" s="46">
        <v>6.27</v>
      </c>
      <c r="K53" s="46">
        <v>91.8</v>
      </c>
      <c r="L53" s="46">
        <v>12.69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4.3499999999999996</v>
      </c>
      <c r="X53">
        <v>4.83</v>
      </c>
      <c r="Y53">
        <v>1</v>
      </c>
      <c r="Z53">
        <v>6.76</v>
      </c>
      <c r="AA53">
        <v>6.27</v>
      </c>
      <c r="AB53">
        <v>62.81</v>
      </c>
      <c r="AC53">
        <v>0.97</v>
      </c>
      <c r="AD53">
        <v>33.82</v>
      </c>
      <c r="AE53">
        <v>5.93</v>
      </c>
      <c r="AF53">
        <v>28.99</v>
      </c>
      <c r="AG53">
        <v>0</v>
      </c>
      <c r="AH53">
        <v>0</v>
      </c>
    </row>
    <row r="54" spans="1:34">
      <c r="A54" t="s">
        <v>402</v>
      </c>
      <c r="G54" t="s">
        <v>96</v>
      </c>
      <c r="H54" s="73">
        <v>11.15</v>
      </c>
      <c r="I54" s="46">
        <v>33.82</v>
      </c>
      <c r="J54" s="46">
        <v>6.27</v>
      </c>
      <c r="K54" s="46">
        <v>91.8</v>
      </c>
      <c r="L54" s="46">
        <v>9.4699999999999989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4.3499999999999996</v>
      </c>
      <c r="X54">
        <v>4.83</v>
      </c>
      <c r="Y54">
        <v>1</v>
      </c>
      <c r="Z54">
        <v>6.76</v>
      </c>
      <c r="AA54">
        <v>6.27</v>
      </c>
      <c r="AB54">
        <v>62.81</v>
      </c>
      <c r="AC54">
        <v>0.97</v>
      </c>
      <c r="AD54">
        <v>33.82</v>
      </c>
      <c r="AE54">
        <v>2.71</v>
      </c>
      <c r="AF54">
        <v>28.99</v>
      </c>
      <c r="AG54">
        <v>0</v>
      </c>
      <c r="AH54">
        <v>0</v>
      </c>
    </row>
    <row r="55" spans="1:34">
      <c r="A55" t="s">
        <v>404</v>
      </c>
      <c r="G55" t="s">
        <v>97</v>
      </c>
      <c r="H55" s="73">
        <v>11.15</v>
      </c>
      <c r="I55" s="46">
        <v>33.82</v>
      </c>
      <c r="J55" s="46">
        <v>6.18</v>
      </c>
      <c r="K55" s="46">
        <v>91.8</v>
      </c>
      <c r="L55" s="46">
        <v>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4.3499999999999996</v>
      </c>
      <c r="X55">
        <v>4.83</v>
      </c>
      <c r="Y55">
        <v>1</v>
      </c>
      <c r="Z55">
        <v>6.76</v>
      </c>
      <c r="AA55">
        <v>6.18</v>
      </c>
      <c r="AB55">
        <v>62.81</v>
      </c>
      <c r="AC55">
        <v>0.97</v>
      </c>
      <c r="AD55">
        <v>33.82</v>
      </c>
      <c r="AE55">
        <v>2.2400000000000002</v>
      </c>
      <c r="AF55">
        <v>28.99</v>
      </c>
      <c r="AG55">
        <v>0</v>
      </c>
      <c r="AH55">
        <v>0</v>
      </c>
    </row>
    <row r="56" spans="1:34">
      <c r="A56" t="s">
        <v>404</v>
      </c>
      <c r="G56" t="s">
        <v>98</v>
      </c>
      <c r="H56" s="73">
        <v>11.15</v>
      </c>
      <c r="I56" s="46">
        <v>33.82</v>
      </c>
      <c r="J56" s="46">
        <v>6.18</v>
      </c>
      <c r="K56" s="46">
        <v>91.8</v>
      </c>
      <c r="L56" s="46">
        <v>9.86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4.3499999999999996</v>
      </c>
      <c r="X56">
        <v>4.83</v>
      </c>
      <c r="Y56">
        <v>1</v>
      </c>
      <c r="Z56">
        <v>6.76</v>
      </c>
      <c r="AA56">
        <v>6.18</v>
      </c>
      <c r="AB56">
        <v>62.81</v>
      </c>
      <c r="AC56">
        <v>0.97</v>
      </c>
      <c r="AD56">
        <v>33.82</v>
      </c>
      <c r="AE56">
        <v>3.1</v>
      </c>
      <c r="AF56">
        <v>28.99</v>
      </c>
      <c r="AG56">
        <v>0</v>
      </c>
      <c r="AH56">
        <v>0</v>
      </c>
    </row>
    <row r="57" spans="1:34">
      <c r="G57" t="s">
        <v>99</v>
      </c>
      <c r="H57" s="73">
        <v>11.15</v>
      </c>
      <c r="I57" s="46">
        <v>33.82</v>
      </c>
      <c r="J57" s="46">
        <v>6.18</v>
      </c>
      <c r="K57" s="46">
        <v>91.8</v>
      </c>
      <c r="L57" s="46">
        <v>9.89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4.3499999999999996</v>
      </c>
      <c r="X57">
        <v>4.83</v>
      </c>
      <c r="Y57">
        <v>1</v>
      </c>
      <c r="Z57">
        <v>6.76</v>
      </c>
      <c r="AA57">
        <v>6.18</v>
      </c>
      <c r="AB57">
        <v>62.81</v>
      </c>
      <c r="AC57">
        <v>0.97</v>
      </c>
      <c r="AD57">
        <v>33.82</v>
      </c>
      <c r="AE57">
        <v>3.13</v>
      </c>
      <c r="AF57">
        <v>28.99</v>
      </c>
      <c r="AG57">
        <v>0</v>
      </c>
      <c r="AH57">
        <v>0</v>
      </c>
    </row>
    <row r="58" spans="1:34">
      <c r="G58" t="s">
        <v>100</v>
      </c>
      <c r="H58" s="73">
        <v>11.15</v>
      </c>
      <c r="I58" s="46">
        <v>33.82</v>
      </c>
      <c r="J58" s="46">
        <v>6.18</v>
      </c>
      <c r="K58" s="46">
        <v>91.8</v>
      </c>
      <c r="L58" s="46">
        <v>9.6999999999999993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4.3499999999999996</v>
      </c>
      <c r="X58">
        <v>4.83</v>
      </c>
      <c r="Y58">
        <v>1</v>
      </c>
      <c r="Z58">
        <v>6.76</v>
      </c>
      <c r="AA58">
        <v>6.18</v>
      </c>
      <c r="AB58">
        <v>62.81</v>
      </c>
      <c r="AC58">
        <v>0.97</v>
      </c>
      <c r="AD58">
        <v>33.82</v>
      </c>
      <c r="AE58">
        <v>2.94</v>
      </c>
      <c r="AF58">
        <v>28.99</v>
      </c>
      <c r="AG58">
        <v>0</v>
      </c>
      <c r="AH58">
        <v>0</v>
      </c>
    </row>
    <row r="59" spans="1:34">
      <c r="G59" t="s">
        <v>101</v>
      </c>
      <c r="H59" s="73">
        <v>11.15</v>
      </c>
      <c r="I59" s="46">
        <v>33.82</v>
      </c>
      <c r="J59" s="46">
        <v>6.18</v>
      </c>
      <c r="K59" s="46">
        <v>91.8</v>
      </c>
      <c r="L59" s="46">
        <v>9.25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4.3499999999999996</v>
      </c>
      <c r="X59">
        <v>4.83</v>
      </c>
      <c r="Y59">
        <v>1</v>
      </c>
      <c r="Z59">
        <v>6.76</v>
      </c>
      <c r="AA59">
        <v>6.18</v>
      </c>
      <c r="AB59">
        <v>62.81</v>
      </c>
      <c r="AC59">
        <v>0.97</v>
      </c>
      <c r="AD59">
        <v>33.82</v>
      </c>
      <c r="AE59">
        <v>2.4900000000000002</v>
      </c>
      <c r="AF59">
        <v>28.99</v>
      </c>
      <c r="AG59">
        <v>0</v>
      </c>
      <c r="AH59">
        <v>0</v>
      </c>
    </row>
    <row r="60" spans="1:34">
      <c r="G60" t="s">
        <v>102</v>
      </c>
      <c r="H60" s="73">
        <v>11.15</v>
      </c>
      <c r="I60" s="46">
        <v>33.82</v>
      </c>
      <c r="J60" s="46">
        <v>6.18</v>
      </c>
      <c r="K60" s="46">
        <v>91.8</v>
      </c>
      <c r="L60" s="46">
        <v>7.46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4.3499999999999996</v>
      </c>
      <c r="X60">
        <v>4.83</v>
      </c>
      <c r="Y60">
        <v>1</v>
      </c>
      <c r="Z60">
        <v>6.76</v>
      </c>
      <c r="AA60">
        <v>6.18</v>
      </c>
      <c r="AB60">
        <v>62.81</v>
      </c>
      <c r="AC60">
        <v>0.97</v>
      </c>
      <c r="AD60">
        <v>33.82</v>
      </c>
      <c r="AE60">
        <v>0.7</v>
      </c>
      <c r="AF60">
        <v>28.99</v>
      </c>
      <c r="AG60">
        <v>0</v>
      </c>
      <c r="AH60">
        <v>0</v>
      </c>
    </row>
    <row r="61" spans="1:34">
      <c r="G61" t="s">
        <v>103</v>
      </c>
      <c r="H61" s="73">
        <v>11.15</v>
      </c>
      <c r="I61" s="46">
        <v>33.82</v>
      </c>
      <c r="J61" s="46">
        <v>6.18</v>
      </c>
      <c r="K61" s="46">
        <v>91.8</v>
      </c>
      <c r="L61" s="46">
        <v>7.81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4.3499999999999996</v>
      </c>
      <c r="X61">
        <v>4.83</v>
      </c>
      <c r="Y61">
        <v>1</v>
      </c>
      <c r="Z61">
        <v>6.76</v>
      </c>
      <c r="AA61">
        <v>6.18</v>
      </c>
      <c r="AB61">
        <v>62.81</v>
      </c>
      <c r="AC61">
        <v>0.97</v>
      </c>
      <c r="AD61">
        <v>33.82</v>
      </c>
      <c r="AE61">
        <v>1.05</v>
      </c>
      <c r="AF61">
        <v>28.99</v>
      </c>
      <c r="AG61">
        <v>0</v>
      </c>
      <c r="AH61">
        <v>0</v>
      </c>
    </row>
    <row r="62" spans="1:34">
      <c r="G62" t="s">
        <v>104</v>
      </c>
      <c r="H62" s="73">
        <v>11.15</v>
      </c>
      <c r="I62" s="46">
        <v>33.82</v>
      </c>
      <c r="J62" s="46">
        <v>6.18</v>
      </c>
      <c r="K62" s="46">
        <v>91.8</v>
      </c>
      <c r="L62" s="46">
        <v>8.7899999999999991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4.3499999999999996</v>
      </c>
      <c r="X62">
        <v>4.83</v>
      </c>
      <c r="Y62">
        <v>1</v>
      </c>
      <c r="Z62">
        <v>6.76</v>
      </c>
      <c r="AA62">
        <v>6.18</v>
      </c>
      <c r="AB62">
        <v>62.81</v>
      </c>
      <c r="AC62">
        <v>0.97</v>
      </c>
      <c r="AD62">
        <v>33.82</v>
      </c>
      <c r="AE62">
        <v>2.0299999999999998</v>
      </c>
      <c r="AF62">
        <v>28.99</v>
      </c>
      <c r="AG62">
        <v>0</v>
      </c>
      <c r="AH62">
        <v>0</v>
      </c>
    </row>
    <row r="63" spans="1:34">
      <c r="G63" t="s">
        <v>105</v>
      </c>
      <c r="H63" s="73">
        <v>11.15</v>
      </c>
      <c r="I63" s="46">
        <v>33.82</v>
      </c>
      <c r="J63" s="46">
        <v>6.18</v>
      </c>
      <c r="K63" s="46">
        <v>91.8</v>
      </c>
      <c r="L63" s="46">
        <v>9.2100000000000009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4.3499999999999996</v>
      </c>
      <c r="X63">
        <v>4.83</v>
      </c>
      <c r="Y63">
        <v>1</v>
      </c>
      <c r="Z63">
        <v>6.76</v>
      </c>
      <c r="AA63">
        <v>6.18</v>
      </c>
      <c r="AB63">
        <v>62.81</v>
      </c>
      <c r="AC63">
        <v>0.97</v>
      </c>
      <c r="AD63">
        <v>33.82</v>
      </c>
      <c r="AE63">
        <v>2.4500000000000002</v>
      </c>
      <c r="AF63">
        <v>28.99</v>
      </c>
      <c r="AG63">
        <v>0</v>
      </c>
      <c r="AH63">
        <v>0</v>
      </c>
    </row>
    <row r="64" spans="1:34">
      <c r="G64" t="s">
        <v>106</v>
      </c>
      <c r="H64" s="73">
        <v>11.15</v>
      </c>
      <c r="I64" s="46">
        <v>33.82</v>
      </c>
      <c r="J64" s="46">
        <v>6.18</v>
      </c>
      <c r="K64" s="46">
        <v>91.8</v>
      </c>
      <c r="L64" s="46">
        <v>8.629999999999999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4.3499999999999996</v>
      </c>
      <c r="X64">
        <v>4.83</v>
      </c>
      <c r="Y64">
        <v>1</v>
      </c>
      <c r="Z64">
        <v>6.76</v>
      </c>
      <c r="AA64">
        <v>6.18</v>
      </c>
      <c r="AB64">
        <v>62.81</v>
      </c>
      <c r="AC64">
        <v>0.97</v>
      </c>
      <c r="AD64">
        <v>33.82</v>
      </c>
      <c r="AE64">
        <v>1.87</v>
      </c>
      <c r="AF64">
        <v>28.99</v>
      </c>
      <c r="AG64">
        <v>0</v>
      </c>
      <c r="AH64">
        <v>0</v>
      </c>
    </row>
    <row r="65" spans="7:34">
      <c r="G65" t="s">
        <v>107</v>
      </c>
      <c r="H65" s="73">
        <v>11.15</v>
      </c>
      <c r="I65" s="46">
        <v>33.82</v>
      </c>
      <c r="J65" s="46">
        <v>6.18</v>
      </c>
      <c r="K65" s="46">
        <v>91.8</v>
      </c>
      <c r="L65" s="46">
        <v>8.8000000000000007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4.3499999999999996</v>
      </c>
      <c r="X65">
        <v>4.83</v>
      </c>
      <c r="Y65">
        <v>1</v>
      </c>
      <c r="Z65">
        <v>6.76</v>
      </c>
      <c r="AA65">
        <v>6.18</v>
      </c>
      <c r="AB65">
        <v>62.81</v>
      </c>
      <c r="AC65">
        <v>0.97</v>
      </c>
      <c r="AD65">
        <v>33.82</v>
      </c>
      <c r="AE65">
        <v>2.04</v>
      </c>
      <c r="AF65">
        <v>28.99</v>
      </c>
      <c r="AG65">
        <v>0</v>
      </c>
      <c r="AH65">
        <v>0</v>
      </c>
    </row>
    <row r="66" spans="7:34">
      <c r="G66" t="s">
        <v>108</v>
      </c>
      <c r="H66" s="73">
        <v>11.15</v>
      </c>
      <c r="I66" s="46">
        <v>33.82</v>
      </c>
      <c r="J66" s="46">
        <v>6.18</v>
      </c>
      <c r="K66" s="46">
        <v>91.8</v>
      </c>
      <c r="L66" s="46">
        <v>9.14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4.3499999999999996</v>
      </c>
      <c r="X66">
        <v>4.83</v>
      </c>
      <c r="Y66">
        <v>1</v>
      </c>
      <c r="Z66">
        <v>6.76</v>
      </c>
      <c r="AA66">
        <v>6.18</v>
      </c>
      <c r="AB66">
        <v>62.81</v>
      </c>
      <c r="AC66">
        <v>0.97</v>
      </c>
      <c r="AD66">
        <v>33.82</v>
      </c>
      <c r="AE66">
        <v>2.38</v>
      </c>
      <c r="AF66">
        <v>28.99</v>
      </c>
      <c r="AG66">
        <v>0</v>
      </c>
      <c r="AH66">
        <v>0</v>
      </c>
    </row>
    <row r="67" spans="7:34">
      <c r="G67" t="s">
        <v>109</v>
      </c>
      <c r="H67" s="73">
        <v>11.049999999999999</v>
      </c>
      <c r="I67" s="46">
        <v>33.82</v>
      </c>
      <c r="J67" s="46">
        <v>6.27</v>
      </c>
      <c r="K67" s="46">
        <v>91.8</v>
      </c>
      <c r="L67" s="46">
        <v>10.64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4.3499999999999996</v>
      </c>
      <c r="X67">
        <v>4.83</v>
      </c>
      <c r="Y67">
        <v>1</v>
      </c>
      <c r="Z67">
        <v>6.76</v>
      </c>
      <c r="AA67">
        <v>6.27</v>
      </c>
      <c r="AB67">
        <v>62.81</v>
      </c>
      <c r="AC67">
        <v>0.87</v>
      </c>
      <c r="AD67">
        <v>33.82</v>
      </c>
      <c r="AE67">
        <v>3.88</v>
      </c>
      <c r="AF67">
        <v>28.99</v>
      </c>
      <c r="AG67">
        <v>0</v>
      </c>
      <c r="AH67">
        <v>0</v>
      </c>
    </row>
    <row r="68" spans="7:34">
      <c r="G68" t="s">
        <v>110</v>
      </c>
      <c r="H68" s="73">
        <v>11.049999999999999</v>
      </c>
      <c r="I68" s="46">
        <v>33.82</v>
      </c>
      <c r="J68" s="46">
        <v>6.27</v>
      </c>
      <c r="K68" s="46">
        <v>91.8</v>
      </c>
      <c r="L68" s="46">
        <v>8.65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4.3499999999999996</v>
      </c>
      <c r="X68">
        <v>4.83</v>
      </c>
      <c r="Y68">
        <v>1</v>
      </c>
      <c r="Z68">
        <v>6.76</v>
      </c>
      <c r="AA68">
        <v>6.27</v>
      </c>
      <c r="AB68">
        <v>62.81</v>
      </c>
      <c r="AC68">
        <v>0.87</v>
      </c>
      <c r="AD68">
        <v>33.82</v>
      </c>
      <c r="AE68">
        <v>1.89</v>
      </c>
      <c r="AF68">
        <v>28.99</v>
      </c>
      <c r="AG68">
        <v>0</v>
      </c>
      <c r="AH68">
        <v>0</v>
      </c>
    </row>
    <row r="69" spans="7:34">
      <c r="G69" t="s">
        <v>111</v>
      </c>
      <c r="H69" s="73">
        <v>11.049999999999999</v>
      </c>
      <c r="I69" s="46">
        <v>33.82</v>
      </c>
      <c r="J69" s="46">
        <v>6.27</v>
      </c>
      <c r="K69" s="46">
        <v>91.8</v>
      </c>
      <c r="L69" s="46">
        <v>7.9799999999999995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4.3499999999999996</v>
      </c>
      <c r="X69">
        <v>4.83</v>
      </c>
      <c r="Y69">
        <v>1</v>
      </c>
      <c r="Z69">
        <v>6.76</v>
      </c>
      <c r="AA69">
        <v>6.27</v>
      </c>
      <c r="AB69">
        <v>62.81</v>
      </c>
      <c r="AC69">
        <v>0.87</v>
      </c>
      <c r="AD69">
        <v>33.82</v>
      </c>
      <c r="AE69">
        <v>1.22</v>
      </c>
      <c r="AF69">
        <v>28.99</v>
      </c>
      <c r="AG69">
        <v>0</v>
      </c>
      <c r="AH69">
        <v>0</v>
      </c>
    </row>
    <row r="70" spans="7:34">
      <c r="G70" t="s">
        <v>112</v>
      </c>
      <c r="H70" s="73">
        <v>11.049999999999999</v>
      </c>
      <c r="I70" s="46">
        <v>33.82</v>
      </c>
      <c r="J70" s="46">
        <v>6.27</v>
      </c>
      <c r="K70" s="46">
        <v>91.8</v>
      </c>
      <c r="L70" s="46">
        <v>7.25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4.3499999999999996</v>
      </c>
      <c r="X70">
        <v>4.83</v>
      </c>
      <c r="Y70">
        <v>1</v>
      </c>
      <c r="Z70">
        <v>6.76</v>
      </c>
      <c r="AA70">
        <v>6.27</v>
      </c>
      <c r="AB70">
        <v>62.81</v>
      </c>
      <c r="AC70">
        <v>0.87</v>
      </c>
      <c r="AD70">
        <v>33.82</v>
      </c>
      <c r="AE70">
        <v>0.49</v>
      </c>
      <c r="AF70">
        <v>28.99</v>
      </c>
      <c r="AG70">
        <v>0</v>
      </c>
      <c r="AH70">
        <v>0</v>
      </c>
    </row>
    <row r="71" spans="7:34">
      <c r="G71" t="s">
        <v>113</v>
      </c>
      <c r="H71" s="73">
        <v>10.95</v>
      </c>
      <c r="I71" s="46">
        <v>33.82</v>
      </c>
      <c r="J71" s="46">
        <v>6.37</v>
      </c>
      <c r="K71" s="46">
        <v>62.81</v>
      </c>
      <c r="L71" s="46">
        <v>7.21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4.3499999999999996</v>
      </c>
      <c r="X71">
        <v>4.83</v>
      </c>
      <c r="Y71">
        <v>1</v>
      </c>
      <c r="Z71">
        <v>6.76</v>
      </c>
      <c r="AA71">
        <v>6.37</v>
      </c>
      <c r="AB71">
        <v>62.81</v>
      </c>
      <c r="AC71">
        <v>0.77</v>
      </c>
      <c r="AD71">
        <v>33.82</v>
      </c>
      <c r="AE71">
        <v>0.45</v>
      </c>
      <c r="AF71">
        <v>0</v>
      </c>
      <c r="AG71">
        <v>0</v>
      </c>
      <c r="AH71">
        <v>0</v>
      </c>
    </row>
    <row r="72" spans="7:34">
      <c r="G72" t="s">
        <v>114</v>
      </c>
      <c r="H72" s="73">
        <v>10.95</v>
      </c>
      <c r="I72" s="46">
        <v>33.82</v>
      </c>
      <c r="J72" s="46">
        <v>6.37</v>
      </c>
      <c r="K72" s="46">
        <v>62.81</v>
      </c>
      <c r="L72" s="46">
        <v>6.99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4.3499999999999996</v>
      </c>
      <c r="X72">
        <v>4.83</v>
      </c>
      <c r="Y72">
        <v>1</v>
      </c>
      <c r="Z72">
        <v>6.76</v>
      </c>
      <c r="AA72">
        <v>6.37</v>
      </c>
      <c r="AB72">
        <v>62.81</v>
      </c>
      <c r="AC72">
        <v>0.77</v>
      </c>
      <c r="AD72">
        <v>33.82</v>
      </c>
      <c r="AE72">
        <v>0.23</v>
      </c>
      <c r="AF72">
        <v>0</v>
      </c>
      <c r="AG72">
        <v>0</v>
      </c>
      <c r="AH72">
        <v>0</v>
      </c>
    </row>
    <row r="73" spans="7:34">
      <c r="G73" t="s">
        <v>115</v>
      </c>
      <c r="H73" s="73">
        <v>10.95</v>
      </c>
      <c r="I73" s="46">
        <v>33.82</v>
      </c>
      <c r="J73" s="46">
        <v>6.37</v>
      </c>
      <c r="K73" s="46">
        <v>62.81</v>
      </c>
      <c r="L73" s="46">
        <v>6.8999999999999995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4.3499999999999996</v>
      </c>
      <c r="X73">
        <v>4.83</v>
      </c>
      <c r="Y73">
        <v>1</v>
      </c>
      <c r="Z73">
        <v>6.76</v>
      </c>
      <c r="AA73">
        <v>6.37</v>
      </c>
      <c r="AB73">
        <v>62.81</v>
      </c>
      <c r="AC73">
        <v>0.77</v>
      </c>
      <c r="AD73">
        <v>33.82</v>
      </c>
      <c r="AE73">
        <v>0.14000000000000001</v>
      </c>
      <c r="AF73">
        <v>0</v>
      </c>
      <c r="AG73">
        <v>0</v>
      </c>
      <c r="AH73">
        <v>0</v>
      </c>
    </row>
    <row r="74" spans="7:34">
      <c r="G74" t="s">
        <v>116</v>
      </c>
      <c r="H74" s="73">
        <v>10.95</v>
      </c>
      <c r="I74" s="46">
        <v>33.82</v>
      </c>
      <c r="J74" s="46">
        <v>6.37</v>
      </c>
      <c r="K74" s="46">
        <v>62.81</v>
      </c>
      <c r="L74" s="46">
        <v>6.76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4.3499999999999996</v>
      </c>
      <c r="X74">
        <v>4.83</v>
      </c>
      <c r="Y74">
        <v>1</v>
      </c>
      <c r="Z74">
        <v>6.76</v>
      </c>
      <c r="AA74">
        <v>6.37</v>
      </c>
      <c r="AB74">
        <v>62.81</v>
      </c>
      <c r="AC74">
        <v>0.77</v>
      </c>
      <c r="AD74">
        <v>33.82</v>
      </c>
      <c r="AE74">
        <v>0</v>
      </c>
      <c r="AF74">
        <v>0</v>
      </c>
      <c r="AG74">
        <v>0</v>
      </c>
      <c r="AH74">
        <v>0</v>
      </c>
    </row>
    <row r="75" spans="7:34">
      <c r="G75" t="s">
        <v>117</v>
      </c>
      <c r="H75" s="73">
        <v>10.9</v>
      </c>
      <c r="I75" s="46">
        <v>33.82</v>
      </c>
      <c r="J75" s="46">
        <v>6.37</v>
      </c>
      <c r="K75" s="46">
        <v>62.81</v>
      </c>
      <c r="L75" s="46">
        <v>6.9399999999999995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4.3499999999999996</v>
      </c>
      <c r="X75">
        <v>4.83</v>
      </c>
      <c r="Y75">
        <v>1</v>
      </c>
      <c r="Z75">
        <v>6.76</v>
      </c>
      <c r="AA75">
        <v>6.37</v>
      </c>
      <c r="AB75">
        <v>62.81</v>
      </c>
      <c r="AC75">
        <v>0.72</v>
      </c>
      <c r="AD75">
        <v>33.82</v>
      </c>
      <c r="AE75">
        <v>0.18</v>
      </c>
      <c r="AF75">
        <v>0</v>
      </c>
      <c r="AG75">
        <v>0</v>
      </c>
      <c r="AH75">
        <v>0</v>
      </c>
    </row>
    <row r="76" spans="7:34">
      <c r="G76" t="s">
        <v>118</v>
      </c>
      <c r="H76" s="73">
        <v>10.9</v>
      </c>
      <c r="I76" s="46">
        <v>33.82</v>
      </c>
      <c r="J76" s="46">
        <v>6.37</v>
      </c>
      <c r="K76" s="46">
        <v>62.81</v>
      </c>
      <c r="L76" s="46">
        <v>6.76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4.3499999999999996</v>
      </c>
      <c r="X76">
        <v>4.83</v>
      </c>
      <c r="Y76">
        <v>1</v>
      </c>
      <c r="Z76">
        <v>6.76</v>
      </c>
      <c r="AA76">
        <v>6.37</v>
      </c>
      <c r="AB76">
        <v>62.81</v>
      </c>
      <c r="AC76">
        <v>0.72</v>
      </c>
      <c r="AD76">
        <v>33.82</v>
      </c>
      <c r="AE76">
        <v>0</v>
      </c>
      <c r="AF76">
        <v>0</v>
      </c>
      <c r="AG76">
        <v>0</v>
      </c>
      <c r="AH76">
        <v>0</v>
      </c>
    </row>
    <row r="77" spans="7:34">
      <c r="G77" t="s">
        <v>119</v>
      </c>
      <c r="H77" s="73">
        <v>10.9</v>
      </c>
      <c r="I77" s="46">
        <v>33.82</v>
      </c>
      <c r="J77" s="46">
        <v>6.37</v>
      </c>
      <c r="K77" s="46">
        <v>62.81</v>
      </c>
      <c r="L77" s="46">
        <v>6.76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4.3499999999999996</v>
      </c>
      <c r="X77">
        <v>4.83</v>
      </c>
      <c r="Y77">
        <v>1</v>
      </c>
      <c r="Z77">
        <v>6.76</v>
      </c>
      <c r="AA77">
        <v>6.37</v>
      </c>
      <c r="AB77">
        <v>62.81</v>
      </c>
      <c r="AC77">
        <v>0.72</v>
      </c>
      <c r="AD77">
        <v>33.82</v>
      </c>
      <c r="AE77">
        <v>0</v>
      </c>
      <c r="AF77">
        <v>0</v>
      </c>
      <c r="AG77">
        <v>0</v>
      </c>
      <c r="AH77">
        <v>0</v>
      </c>
    </row>
    <row r="78" spans="7:34">
      <c r="G78" t="s">
        <v>120</v>
      </c>
      <c r="H78" s="73">
        <v>10.9</v>
      </c>
      <c r="I78" s="46">
        <v>33.82</v>
      </c>
      <c r="J78" s="46">
        <v>6.37</v>
      </c>
      <c r="K78" s="46">
        <v>62.81</v>
      </c>
      <c r="L78" s="46">
        <v>6.76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4.3499999999999996</v>
      </c>
      <c r="X78">
        <v>4.83</v>
      </c>
      <c r="Y78">
        <v>1</v>
      </c>
      <c r="Z78">
        <v>6.76</v>
      </c>
      <c r="AA78">
        <v>6.37</v>
      </c>
      <c r="AB78">
        <v>62.81</v>
      </c>
      <c r="AC78">
        <v>0.72</v>
      </c>
      <c r="AD78">
        <v>33.82</v>
      </c>
      <c r="AE78">
        <v>0</v>
      </c>
      <c r="AF78">
        <v>0</v>
      </c>
      <c r="AG78">
        <v>0</v>
      </c>
      <c r="AH78">
        <v>0</v>
      </c>
    </row>
    <row r="79" spans="7:34">
      <c r="G79" t="s">
        <v>121</v>
      </c>
      <c r="H79" s="73">
        <v>10.9</v>
      </c>
      <c r="I79" s="46">
        <v>33.82</v>
      </c>
      <c r="J79" s="46">
        <v>6.45</v>
      </c>
      <c r="K79" s="46">
        <v>62.81</v>
      </c>
      <c r="L79" s="46">
        <v>6.76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4.3499999999999996</v>
      </c>
      <c r="X79">
        <v>4.83</v>
      </c>
      <c r="Y79">
        <v>1</v>
      </c>
      <c r="Z79">
        <v>6.76</v>
      </c>
      <c r="AA79">
        <v>6.45</v>
      </c>
      <c r="AB79">
        <v>62.81</v>
      </c>
      <c r="AC79">
        <v>0.72</v>
      </c>
      <c r="AD79">
        <v>33.82</v>
      </c>
      <c r="AE79">
        <v>0</v>
      </c>
      <c r="AF79">
        <v>0</v>
      </c>
      <c r="AG79">
        <v>0</v>
      </c>
      <c r="AH79">
        <v>0</v>
      </c>
    </row>
    <row r="80" spans="7:34">
      <c r="G80" t="s">
        <v>122</v>
      </c>
      <c r="H80" s="73">
        <v>10.9</v>
      </c>
      <c r="I80" s="46">
        <v>33.82</v>
      </c>
      <c r="J80" s="46">
        <v>6.45</v>
      </c>
      <c r="K80" s="46">
        <v>62.81</v>
      </c>
      <c r="L80" s="46">
        <v>6.76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4.3499999999999996</v>
      </c>
      <c r="X80">
        <v>4.83</v>
      </c>
      <c r="Y80">
        <v>1</v>
      </c>
      <c r="Z80">
        <v>6.76</v>
      </c>
      <c r="AA80">
        <v>6.45</v>
      </c>
      <c r="AB80">
        <v>62.81</v>
      </c>
      <c r="AC80">
        <v>0.72</v>
      </c>
      <c r="AD80">
        <v>33.82</v>
      </c>
      <c r="AE80">
        <v>0</v>
      </c>
      <c r="AF80">
        <v>0</v>
      </c>
      <c r="AG80">
        <v>0</v>
      </c>
      <c r="AH80">
        <v>0</v>
      </c>
    </row>
    <row r="81" spans="7:34">
      <c r="G81" t="s">
        <v>123</v>
      </c>
      <c r="H81" s="73">
        <v>10.9</v>
      </c>
      <c r="I81" s="46">
        <v>33.82</v>
      </c>
      <c r="J81" s="46">
        <v>6.45</v>
      </c>
      <c r="K81" s="46">
        <v>62.81</v>
      </c>
      <c r="L81" s="46">
        <v>6.76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4.3499999999999996</v>
      </c>
      <c r="X81">
        <v>4.83</v>
      </c>
      <c r="Y81">
        <v>1</v>
      </c>
      <c r="Z81">
        <v>6.76</v>
      </c>
      <c r="AA81">
        <v>6.45</v>
      </c>
      <c r="AB81">
        <v>62.81</v>
      </c>
      <c r="AC81">
        <v>0.72</v>
      </c>
      <c r="AD81">
        <v>33.82</v>
      </c>
      <c r="AE81">
        <v>0</v>
      </c>
      <c r="AF81">
        <v>0</v>
      </c>
      <c r="AG81">
        <v>0</v>
      </c>
      <c r="AH81">
        <v>0</v>
      </c>
    </row>
    <row r="82" spans="7:34">
      <c r="G82" t="s">
        <v>124</v>
      </c>
      <c r="H82" s="73">
        <v>10.9</v>
      </c>
      <c r="I82" s="46">
        <v>33.82</v>
      </c>
      <c r="J82" s="46">
        <v>6.45</v>
      </c>
      <c r="K82" s="46">
        <v>62.81</v>
      </c>
      <c r="L82" s="46">
        <v>6.76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4.3499999999999996</v>
      </c>
      <c r="X82">
        <v>4.83</v>
      </c>
      <c r="Y82">
        <v>1</v>
      </c>
      <c r="Z82">
        <v>6.76</v>
      </c>
      <c r="AA82">
        <v>6.45</v>
      </c>
      <c r="AB82">
        <v>62.81</v>
      </c>
      <c r="AC82">
        <v>0.72</v>
      </c>
      <c r="AD82">
        <v>33.82</v>
      </c>
      <c r="AE82">
        <v>0</v>
      </c>
      <c r="AF82">
        <v>0</v>
      </c>
      <c r="AG82">
        <v>0</v>
      </c>
      <c r="AH82">
        <v>0</v>
      </c>
    </row>
    <row r="83" spans="7:34">
      <c r="G83" t="s">
        <v>125</v>
      </c>
      <c r="H83" s="73">
        <v>10.9</v>
      </c>
      <c r="I83" s="46">
        <v>33.82</v>
      </c>
      <c r="J83" s="46">
        <v>6.45</v>
      </c>
      <c r="K83" s="46">
        <v>62.81</v>
      </c>
      <c r="L83" s="46">
        <v>6.76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4.3499999999999996</v>
      </c>
      <c r="X83">
        <v>4.83</v>
      </c>
      <c r="Y83">
        <v>1</v>
      </c>
      <c r="Z83">
        <v>6.76</v>
      </c>
      <c r="AA83">
        <v>6.45</v>
      </c>
      <c r="AB83">
        <v>62.81</v>
      </c>
      <c r="AC83">
        <v>0.72</v>
      </c>
      <c r="AD83">
        <v>33.82</v>
      </c>
      <c r="AE83">
        <v>0</v>
      </c>
      <c r="AF83">
        <v>0</v>
      </c>
      <c r="AG83">
        <v>0</v>
      </c>
      <c r="AH83">
        <v>0</v>
      </c>
    </row>
    <row r="84" spans="7:34">
      <c r="G84" t="s">
        <v>126</v>
      </c>
      <c r="H84" s="73">
        <v>10.9</v>
      </c>
      <c r="I84" s="46">
        <v>33.82</v>
      </c>
      <c r="J84" s="46">
        <v>6.45</v>
      </c>
      <c r="K84" s="46">
        <v>62.81</v>
      </c>
      <c r="L84" s="46">
        <v>6.76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4.3499999999999996</v>
      </c>
      <c r="X84">
        <v>4.83</v>
      </c>
      <c r="Y84">
        <v>1</v>
      </c>
      <c r="Z84">
        <v>6.76</v>
      </c>
      <c r="AA84">
        <v>6.45</v>
      </c>
      <c r="AB84">
        <v>62.81</v>
      </c>
      <c r="AC84">
        <v>0.72</v>
      </c>
      <c r="AD84">
        <v>33.82</v>
      </c>
      <c r="AE84">
        <v>0</v>
      </c>
      <c r="AF84">
        <v>0</v>
      </c>
      <c r="AG84">
        <v>0</v>
      </c>
      <c r="AH84">
        <v>0</v>
      </c>
    </row>
    <row r="85" spans="7:34">
      <c r="G85" t="s">
        <v>127</v>
      </c>
      <c r="H85" s="73">
        <v>10.9</v>
      </c>
      <c r="I85" s="46">
        <v>33.82</v>
      </c>
      <c r="J85" s="46">
        <v>6.45</v>
      </c>
      <c r="K85" s="46">
        <v>62.81</v>
      </c>
      <c r="L85" s="46">
        <v>6.76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4.3499999999999996</v>
      </c>
      <c r="X85">
        <v>4.83</v>
      </c>
      <c r="Y85">
        <v>1</v>
      </c>
      <c r="Z85">
        <v>6.76</v>
      </c>
      <c r="AA85">
        <v>6.45</v>
      </c>
      <c r="AB85">
        <v>62.81</v>
      </c>
      <c r="AC85">
        <v>0.72</v>
      </c>
      <c r="AD85">
        <v>33.82</v>
      </c>
      <c r="AE85">
        <v>0</v>
      </c>
      <c r="AF85">
        <v>0</v>
      </c>
      <c r="AG85">
        <v>0</v>
      </c>
      <c r="AH85">
        <v>0</v>
      </c>
    </row>
    <row r="86" spans="7:34">
      <c r="G86" t="s">
        <v>128</v>
      </c>
      <c r="H86" s="73">
        <v>10.9</v>
      </c>
      <c r="I86" s="46">
        <v>33.82</v>
      </c>
      <c r="J86" s="46">
        <v>6.45</v>
      </c>
      <c r="K86" s="46">
        <v>62.81</v>
      </c>
      <c r="L86" s="46">
        <v>6.76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4.3499999999999996</v>
      </c>
      <c r="X86">
        <v>4.83</v>
      </c>
      <c r="Y86">
        <v>1</v>
      </c>
      <c r="Z86">
        <v>6.76</v>
      </c>
      <c r="AA86">
        <v>6.45</v>
      </c>
      <c r="AB86">
        <v>62.81</v>
      </c>
      <c r="AC86">
        <v>0.72</v>
      </c>
      <c r="AD86">
        <v>33.82</v>
      </c>
      <c r="AE86">
        <v>0</v>
      </c>
      <c r="AF86">
        <v>0</v>
      </c>
      <c r="AG86">
        <v>0</v>
      </c>
      <c r="AH86">
        <v>0</v>
      </c>
    </row>
    <row r="87" spans="7:34">
      <c r="G87" t="s">
        <v>129</v>
      </c>
      <c r="H87" s="73">
        <v>10.9</v>
      </c>
      <c r="I87" s="46">
        <v>33.82</v>
      </c>
      <c r="J87" s="46">
        <v>6.37</v>
      </c>
      <c r="K87" s="46">
        <v>62.81</v>
      </c>
      <c r="L87" s="46">
        <v>6.76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4.3499999999999996</v>
      </c>
      <c r="X87">
        <v>4.83</v>
      </c>
      <c r="Y87">
        <v>1</v>
      </c>
      <c r="Z87">
        <v>6.76</v>
      </c>
      <c r="AA87">
        <v>6.37</v>
      </c>
      <c r="AB87">
        <v>62.81</v>
      </c>
      <c r="AC87">
        <v>0.72</v>
      </c>
      <c r="AD87">
        <v>33.82</v>
      </c>
      <c r="AE87">
        <v>0</v>
      </c>
      <c r="AF87">
        <v>0</v>
      </c>
      <c r="AG87">
        <v>0</v>
      </c>
      <c r="AH87">
        <v>0</v>
      </c>
    </row>
    <row r="88" spans="7:34">
      <c r="G88" t="s">
        <v>130</v>
      </c>
      <c r="H88" s="73">
        <v>10.9</v>
      </c>
      <c r="I88" s="46">
        <v>33.82</v>
      </c>
      <c r="J88" s="46">
        <v>6.37</v>
      </c>
      <c r="K88" s="46">
        <v>62.81</v>
      </c>
      <c r="L88" s="46">
        <v>6.76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4.3499999999999996</v>
      </c>
      <c r="X88">
        <v>4.83</v>
      </c>
      <c r="Y88">
        <v>1</v>
      </c>
      <c r="Z88">
        <v>6.76</v>
      </c>
      <c r="AA88">
        <v>6.37</v>
      </c>
      <c r="AB88">
        <v>62.81</v>
      </c>
      <c r="AC88">
        <v>0.72</v>
      </c>
      <c r="AD88">
        <v>33.82</v>
      </c>
      <c r="AE88">
        <v>0</v>
      </c>
      <c r="AF88">
        <v>0</v>
      </c>
      <c r="AG88">
        <v>0</v>
      </c>
      <c r="AH88">
        <v>0</v>
      </c>
    </row>
    <row r="89" spans="7:34">
      <c r="G89" t="s">
        <v>131</v>
      </c>
      <c r="H89" s="73">
        <v>10.9</v>
      </c>
      <c r="I89" s="46">
        <v>33.82</v>
      </c>
      <c r="J89" s="46">
        <v>6.37</v>
      </c>
      <c r="K89" s="46">
        <v>62.81</v>
      </c>
      <c r="L89" s="46">
        <v>6.76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4.3499999999999996</v>
      </c>
      <c r="X89">
        <v>4.83</v>
      </c>
      <c r="Y89">
        <v>1</v>
      </c>
      <c r="Z89">
        <v>6.76</v>
      </c>
      <c r="AA89">
        <v>6.37</v>
      </c>
      <c r="AB89">
        <v>62.81</v>
      </c>
      <c r="AC89">
        <v>0.72</v>
      </c>
      <c r="AD89">
        <v>33.82</v>
      </c>
      <c r="AE89">
        <v>0</v>
      </c>
      <c r="AF89">
        <v>0</v>
      </c>
      <c r="AG89">
        <v>0</v>
      </c>
      <c r="AH89">
        <v>0</v>
      </c>
    </row>
    <row r="90" spans="7:34">
      <c r="G90" t="s">
        <v>132</v>
      </c>
      <c r="H90" s="73">
        <v>10.9</v>
      </c>
      <c r="I90" s="46">
        <v>33.82</v>
      </c>
      <c r="J90" s="46">
        <v>6.37</v>
      </c>
      <c r="K90" s="46">
        <v>62.81</v>
      </c>
      <c r="L90" s="46">
        <v>6.76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4.3499999999999996</v>
      </c>
      <c r="X90">
        <v>4.83</v>
      </c>
      <c r="Y90">
        <v>1</v>
      </c>
      <c r="Z90">
        <v>6.76</v>
      </c>
      <c r="AA90">
        <v>6.37</v>
      </c>
      <c r="AB90">
        <v>62.81</v>
      </c>
      <c r="AC90">
        <v>0.72</v>
      </c>
      <c r="AD90">
        <v>33.82</v>
      </c>
      <c r="AE90">
        <v>0</v>
      </c>
      <c r="AF90">
        <v>0</v>
      </c>
      <c r="AG90">
        <v>0</v>
      </c>
      <c r="AH90">
        <v>0</v>
      </c>
    </row>
    <row r="91" spans="7:34">
      <c r="G91" t="s">
        <v>133</v>
      </c>
      <c r="H91" s="73">
        <v>64.97</v>
      </c>
      <c r="I91" s="46">
        <v>57.010000000000005</v>
      </c>
      <c r="J91" s="46">
        <v>6.37</v>
      </c>
      <c r="K91" s="46">
        <v>62.81</v>
      </c>
      <c r="L91" s="46">
        <v>6.76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4.3499999999999996</v>
      </c>
      <c r="X91">
        <v>4.83</v>
      </c>
      <c r="Y91">
        <v>1</v>
      </c>
      <c r="Z91">
        <v>6.76</v>
      </c>
      <c r="AA91">
        <v>6.37</v>
      </c>
      <c r="AB91">
        <v>62.81</v>
      </c>
      <c r="AC91">
        <v>0.68</v>
      </c>
      <c r="AD91">
        <v>33.82</v>
      </c>
      <c r="AE91">
        <v>0</v>
      </c>
      <c r="AF91">
        <v>0</v>
      </c>
      <c r="AG91">
        <v>23.19</v>
      </c>
      <c r="AH91">
        <v>54.11</v>
      </c>
    </row>
    <row r="92" spans="7:34">
      <c r="G92" t="s">
        <v>134</v>
      </c>
      <c r="H92" s="73">
        <v>64.97</v>
      </c>
      <c r="I92" s="46">
        <v>57.010000000000005</v>
      </c>
      <c r="J92" s="46">
        <v>6.37</v>
      </c>
      <c r="K92" s="46">
        <v>62.81</v>
      </c>
      <c r="L92" s="46">
        <v>6.76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4.3499999999999996</v>
      </c>
      <c r="X92">
        <v>4.83</v>
      </c>
      <c r="Y92">
        <v>1</v>
      </c>
      <c r="Z92">
        <v>6.76</v>
      </c>
      <c r="AA92">
        <v>6.37</v>
      </c>
      <c r="AB92">
        <v>62.81</v>
      </c>
      <c r="AC92">
        <v>0.68</v>
      </c>
      <c r="AD92">
        <v>33.82</v>
      </c>
      <c r="AE92">
        <v>0</v>
      </c>
      <c r="AF92">
        <v>0</v>
      </c>
      <c r="AG92">
        <v>23.19</v>
      </c>
      <c r="AH92">
        <v>54.11</v>
      </c>
    </row>
    <row r="93" spans="7:34">
      <c r="G93" t="s">
        <v>135</v>
      </c>
      <c r="H93" s="73">
        <v>64.97</v>
      </c>
      <c r="I93" s="46">
        <v>57.010000000000005</v>
      </c>
      <c r="J93" s="46">
        <v>6.37</v>
      </c>
      <c r="K93" s="46">
        <v>62.81</v>
      </c>
      <c r="L93" s="46">
        <v>6.76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4.3499999999999996</v>
      </c>
      <c r="X93">
        <v>4.83</v>
      </c>
      <c r="Y93">
        <v>1</v>
      </c>
      <c r="Z93">
        <v>6.76</v>
      </c>
      <c r="AA93">
        <v>6.37</v>
      </c>
      <c r="AB93">
        <v>62.81</v>
      </c>
      <c r="AC93">
        <v>0.68</v>
      </c>
      <c r="AD93">
        <v>33.82</v>
      </c>
      <c r="AE93">
        <v>0</v>
      </c>
      <c r="AF93">
        <v>0</v>
      </c>
      <c r="AG93">
        <v>23.19</v>
      </c>
      <c r="AH93">
        <v>54.11</v>
      </c>
    </row>
    <row r="94" spans="7:34">
      <c r="G94" t="s">
        <v>136</v>
      </c>
      <c r="H94" s="73">
        <v>64.97</v>
      </c>
      <c r="I94" s="46">
        <v>57.010000000000005</v>
      </c>
      <c r="J94" s="46">
        <v>6.37</v>
      </c>
      <c r="K94" s="46">
        <v>62.81</v>
      </c>
      <c r="L94" s="46">
        <v>6.76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4.3499999999999996</v>
      </c>
      <c r="X94">
        <v>4.83</v>
      </c>
      <c r="Y94">
        <v>1</v>
      </c>
      <c r="Z94">
        <v>6.76</v>
      </c>
      <c r="AA94">
        <v>6.37</v>
      </c>
      <c r="AB94">
        <v>62.81</v>
      </c>
      <c r="AC94">
        <v>0.68</v>
      </c>
      <c r="AD94">
        <v>33.82</v>
      </c>
      <c r="AE94">
        <v>0</v>
      </c>
      <c r="AF94">
        <v>0</v>
      </c>
      <c r="AG94">
        <v>23.19</v>
      </c>
      <c r="AH94">
        <v>54.11</v>
      </c>
    </row>
    <row r="95" spans="7:34">
      <c r="G95" t="s">
        <v>137</v>
      </c>
      <c r="H95" s="73">
        <v>64.92</v>
      </c>
      <c r="I95" s="46">
        <v>57.010000000000005</v>
      </c>
      <c r="J95" s="46">
        <v>6.27</v>
      </c>
      <c r="K95" s="46">
        <v>62.81</v>
      </c>
      <c r="L95" s="46">
        <v>6.76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4.3499999999999996</v>
      </c>
      <c r="X95">
        <v>4.83</v>
      </c>
      <c r="Y95">
        <v>1</v>
      </c>
      <c r="Z95">
        <v>6.76</v>
      </c>
      <c r="AA95">
        <v>6.27</v>
      </c>
      <c r="AB95">
        <v>62.81</v>
      </c>
      <c r="AC95">
        <v>0.63</v>
      </c>
      <c r="AD95">
        <v>33.82</v>
      </c>
      <c r="AE95">
        <v>0</v>
      </c>
      <c r="AF95">
        <v>0</v>
      </c>
      <c r="AG95">
        <v>23.19</v>
      </c>
      <c r="AH95">
        <v>54.11</v>
      </c>
    </row>
    <row r="96" spans="7:34">
      <c r="G96" t="s">
        <v>138</v>
      </c>
      <c r="H96" s="73">
        <v>64.92</v>
      </c>
      <c r="I96" s="46">
        <v>57.010000000000005</v>
      </c>
      <c r="J96" s="46">
        <v>6.27</v>
      </c>
      <c r="K96" s="46">
        <v>62.81</v>
      </c>
      <c r="L96" s="46">
        <v>6.76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4.3499999999999996</v>
      </c>
      <c r="X96">
        <v>4.83</v>
      </c>
      <c r="Y96">
        <v>1</v>
      </c>
      <c r="Z96">
        <v>6.76</v>
      </c>
      <c r="AA96">
        <v>6.27</v>
      </c>
      <c r="AB96">
        <v>62.81</v>
      </c>
      <c r="AC96">
        <v>0.63</v>
      </c>
      <c r="AD96">
        <v>33.82</v>
      </c>
      <c r="AE96">
        <v>0</v>
      </c>
      <c r="AF96">
        <v>0</v>
      </c>
      <c r="AG96">
        <v>23.19</v>
      </c>
      <c r="AH96">
        <v>54.11</v>
      </c>
    </row>
    <row r="97" spans="1:133">
      <c r="G97" t="s">
        <v>139</v>
      </c>
      <c r="H97" s="73">
        <v>64.92</v>
      </c>
      <c r="I97" s="46">
        <v>57.010000000000005</v>
      </c>
      <c r="J97" s="46">
        <v>6.27</v>
      </c>
      <c r="K97" s="46">
        <v>62.81</v>
      </c>
      <c r="L97" s="46">
        <v>6.76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4.3499999999999996</v>
      </c>
      <c r="X97">
        <v>4.83</v>
      </c>
      <c r="Y97">
        <v>1</v>
      </c>
      <c r="Z97">
        <v>6.76</v>
      </c>
      <c r="AA97">
        <v>6.27</v>
      </c>
      <c r="AB97">
        <v>62.81</v>
      </c>
      <c r="AC97">
        <v>0.63</v>
      </c>
      <c r="AD97">
        <v>33.82</v>
      </c>
      <c r="AE97">
        <v>0</v>
      </c>
      <c r="AF97">
        <v>0</v>
      </c>
      <c r="AG97">
        <v>23.19</v>
      </c>
      <c r="AH97">
        <v>54.11</v>
      </c>
    </row>
    <row r="98" spans="1:133">
      <c r="G98" t="s">
        <v>140</v>
      </c>
      <c r="H98" s="73">
        <v>64.92</v>
      </c>
      <c r="I98" s="46">
        <v>57.010000000000005</v>
      </c>
      <c r="J98" s="46">
        <v>6.27</v>
      </c>
      <c r="K98" s="46">
        <v>62.81</v>
      </c>
      <c r="L98" s="46">
        <v>6.76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4.3499999999999996</v>
      </c>
      <c r="X98">
        <v>4.83</v>
      </c>
      <c r="Y98">
        <v>1</v>
      </c>
      <c r="Z98">
        <v>6.76</v>
      </c>
      <c r="AA98">
        <v>6.27</v>
      </c>
      <c r="AB98">
        <v>62.81</v>
      </c>
      <c r="AC98">
        <v>0.63</v>
      </c>
      <c r="AD98">
        <v>33.82</v>
      </c>
      <c r="AE98">
        <v>0</v>
      </c>
      <c r="AF98">
        <v>0</v>
      </c>
      <c r="AG98">
        <v>23.19</v>
      </c>
      <c r="AH98">
        <v>54.11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0.69528000000000045</v>
      </c>
      <c r="I99" s="69">
        <f t="shared" ref="I99:BU99" si="1">SUM(I3:I98)/4000</f>
        <v>0.99720000000000186</v>
      </c>
      <c r="J99" s="69">
        <f t="shared" si="1"/>
        <v>0.15163000000000001</v>
      </c>
      <c r="K99" s="69">
        <f t="shared" si="1"/>
        <v>1.7393600000000038</v>
      </c>
      <c r="L99" s="69">
        <f t="shared" si="1"/>
        <v>0.19484749999999992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0.10440000000000016</v>
      </c>
      <c r="X99">
        <f t="shared" si="1"/>
        <v>0.1159199999999999</v>
      </c>
      <c r="Y99">
        <f t="shared" si="1"/>
        <v>2.4E-2</v>
      </c>
      <c r="Z99">
        <f t="shared" si="1"/>
        <v>0.16223999999999983</v>
      </c>
      <c r="AA99">
        <f t="shared" si="1"/>
        <v>0.15163000000000001</v>
      </c>
      <c r="AB99">
        <f t="shared" si="1"/>
        <v>1.5074400000000023</v>
      </c>
      <c r="AC99">
        <f t="shared" si="1"/>
        <v>1.8079999999999992E-2</v>
      </c>
      <c r="AD99">
        <f t="shared" si="1"/>
        <v>0.81168000000000118</v>
      </c>
      <c r="AE99">
        <f t="shared" si="1"/>
        <v>3.2607499999999991E-2</v>
      </c>
      <c r="AF99">
        <f t="shared" si="1"/>
        <v>0.23192000000000004</v>
      </c>
      <c r="AG99">
        <f t="shared" si="1"/>
        <v>0.18552000000000013</v>
      </c>
      <c r="AH99">
        <f t="shared" si="1"/>
        <v>0.43287999999999971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45202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497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36.72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-16</v>
      </c>
      <c r="P3" s="53">
        <v>-55</v>
      </c>
      <c r="Q3" s="53">
        <v>0</v>
      </c>
      <c r="R3" s="53">
        <v>0</v>
      </c>
      <c r="S3" s="72">
        <v>0</v>
      </c>
      <c r="T3" t="s">
        <v>497</v>
      </c>
      <c r="U3" s="73">
        <v>36.72</v>
      </c>
      <c r="V3" s="74">
        <v>-71.5</v>
      </c>
      <c r="W3">
        <v>36.72</v>
      </c>
      <c r="X3">
        <v>-16</v>
      </c>
      <c r="Y3">
        <v>-0.5</v>
      </c>
      <c r="Z3">
        <v>0</v>
      </c>
      <c r="AA3">
        <v>-55</v>
      </c>
    </row>
    <row r="4" spans="1:27">
      <c r="B4" t="s">
        <v>257</v>
      </c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-5</v>
      </c>
      <c r="O4" s="46">
        <v>-45</v>
      </c>
      <c r="P4" s="46">
        <v>-50</v>
      </c>
      <c r="Q4" s="46">
        <v>0</v>
      </c>
      <c r="R4" s="46">
        <v>0</v>
      </c>
      <c r="S4" s="74">
        <v>0</v>
      </c>
      <c r="U4" s="73">
        <v>0</v>
      </c>
      <c r="V4" s="74">
        <v>-100.5</v>
      </c>
      <c r="W4">
        <v>-5</v>
      </c>
      <c r="X4">
        <v>-45</v>
      </c>
      <c r="Y4">
        <v>-0.5</v>
      </c>
      <c r="Z4">
        <v>0</v>
      </c>
      <c r="AA4">
        <v>-50</v>
      </c>
    </row>
    <row r="5" spans="1:27">
      <c r="G5" t="s">
        <v>47</v>
      </c>
      <c r="H5" s="73">
        <v>6.76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-7</v>
      </c>
      <c r="P5" s="46">
        <v>-40</v>
      </c>
      <c r="Q5" s="46">
        <v>0</v>
      </c>
      <c r="R5" s="46">
        <v>0</v>
      </c>
      <c r="S5" s="74">
        <v>0</v>
      </c>
      <c r="U5" s="73">
        <v>6.76</v>
      </c>
      <c r="V5" s="74">
        <v>-47.5</v>
      </c>
      <c r="W5">
        <v>6.76</v>
      </c>
      <c r="X5">
        <v>-7</v>
      </c>
      <c r="Y5">
        <v>-0.5</v>
      </c>
      <c r="Z5">
        <v>0</v>
      </c>
      <c r="AA5">
        <v>-40</v>
      </c>
    </row>
    <row r="6" spans="1:27">
      <c r="G6" t="s">
        <v>48</v>
      </c>
      <c r="H6" s="73">
        <v>33.82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-64</v>
      </c>
      <c r="P6" s="46">
        <v>-50</v>
      </c>
      <c r="Q6" s="46">
        <v>0</v>
      </c>
      <c r="R6" s="46">
        <v>0</v>
      </c>
      <c r="S6" s="74">
        <v>0</v>
      </c>
      <c r="U6" s="73">
        <v>33.82</v>
      </c>
      <c r="V6" s="74">
        <v>-114.5</v>
      </c>
      <c r="W6">
        <v>33.82</v>
      </c>
      <c r="X6">
        <v>-64</v>
      </c>
      <c r="Y6">
        <v>-0.5</v>
      </c>
      <c r="Z6">
        <v>0</v>
      </c>
      <c r="AA6">
        <v>-50</v>
      </c>
    </row>
    <row r="7" spans="1:27">
      <c r="G7" t="s">
        <v>49</v>
      </c>
      <c r="H7" s="73">
        <v>38.65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-95</v>
      </c>
      <c r="P7" s="46">
        <v>0</v>
      </c>
      <c r="Q7" s="46">
        <v>0</v>
      </c>
      <c r="R7" s="46">
        <v>0</v>
      </c>
      <c r="S7" s="74">
        <v>0</v>
      </c>
      <c r="U7" s="73">
        <v>38.65</v>
      </c>
      <c r="V7" s="74">
        <v>-95.5</v>
      </c>
      <c r="W7">
        <v>38.65</v>
      </c>
      <c r="X7">
        <v>-95</v>
      </c>
      <c r="Y7">
        <v>-0.5</v>
      </c>
      <c r="Z7">
        <v>0</v>
      </c>
      <c r="AA7">
        <v>0</v>
      </c>
    </row>
    <row r="8" spans="1:27">
      <c r="G8" t="s">
        <v>50</v>
      </c>
      <c r="H8" s="73">
        <v>39.619999999999997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-85</v>
      </c>
      <c r="P8" s="46">
        <v>0</v>
      </c>
      <c r="Q8" s="46">
        <v>0</v>
      </c>
      <c r="R8" s="46">
        <v>0</v>
      </c>
      <c r="S8" s="74">
        <v>0</v>
      </c>
      <c r="U8" s="73">
        <v>39.619999999999997</v>
      </c>
      <c r="V8" s="74">
        <v>-85.5</v>
      </c>
      <c r="W8">
        <v>39.619999999999997</v>
      </c>
      <c r="X8">
        <v>-85</v>
      </c>
      <c r="Y8">
        <v>-0.5</v>
      </c>
      <c r="Z8">
        <v>0</v>
      </c>
      <c r="AA8">
        <v>0</v>
      </c>
    </row>
    <row r="9" spans="1:27">
      <c r="G9" t="s">
        <v>51</v>
      </c>
      <c r="H9" s="73">
        <v>56.05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-76</v>
      </c>
      <c r="P9" s="46">
        <v>0</v>
      </c>
      <c r="Q9" s="46">
        <v>0</v>
      </c>
      <c r="R9" s="46">
        <v>0</v>
      </c>
      <c r="S9" s="74">
        <v>0</v>
      </c>
      <c r="U9" s="73">
        <v>56.05</v>
      </c>
      <c r="V9" s="74">
        <v>-76.5</v>
      </c>
      <c r="W9">
        <v>56.05</v>
      </c>
      <c r="X9">
        <v>-76</v>
      </c>
      <c r="Y9">
        <v>-0.5</v>
      </c>
      <c r="Z9">
        <v>0</v>
      </c>
      <c r="AA9">
        <v>0</v>
      </c>
    </row>
    <row r="10" spans="1:27">
      <c r="G10" t="s">
        <v>52</v>
      </c>
      <c r="H10" s="73">
        <v>23.19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-61</v>
      </c>
      <c r="P10" s="46">
        <v>-20</v>
      </c>
      <c r="Q10" s="46">
        <v>0</v>
      </c>
      <c r="R10" s="46">
        <v>0</v>
      </c>
      <c r="S10" s="74">
        <v>0</v>
      </c>
      <c r="U10" s="73">
        <v>23.19</v>
      </c>
      <c r="V10" s="74">
        <v>-81.5</v>
      </c>
      <c r="W10">
        <v>23.19</v>
      </c>
      <c r="X10">
        <v>-61</v>
      </c>
      <c r="Y10">
        <v>-0.5</v>
      </c>
      <c r="Z10">
        <v>0</v>
      </c>
      <c r="AA10">
        <v>-20</v>
      </c>
    </row>
    <row r="11" spans="1:27">
      <c r="G11" t="s">
        <v>53</v>
      </c>
      <c r="H11" s="73">
        <v>28.99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-58</v>
      </c>
      <c r="P11" s="46">
        <v>-35</v>
      </c>
      <c r="Q11" s="46">
        <v>0</v>
      </c>
      <c r="R11" s="46">
        <v>0</v>
      </c>
      <c r="S11" s="74">
        <v>0</v>
      </c>
      <c r="U11" s="73">
        <v>28.99</v>
      </c>
      <c r="V11" s="74">
        <v>-93.5</v>
      </c>
      <c r="W11">
        <v>28.99</v>
      </c>
      <c r="X11">
        <v>-58</v>
      </c>
      <c r="Y11">
        <v>-0.5</v>
      </c>
      <c r="Z11">
        <v>0</v>
      </c>
      <c r="AA11">
        <v>-35</v>
      </c>
    </row>
    <row r="12" spans="1:27">
      <c r="G12" t="s">
        <v>54</v>
      </c>
      <c r="H12" s="73">
        <v>30.92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-60</v>
      </c>
      <c r="P12" s="46">
        <v>-50</v>
      </c>
      <c r="Q12" s="46">
        <v>0</v>
      </c>
      <c r="R12" s="46">
        <v>0</v>
      </c>
      <c r="S12" s="74">
        <v>0</v>
      </c>
      <c r="U12" s="73">
        <v>30.92</v>
      </c>
      <c r="V12" s="74">
        <v>-110.5</v>
      </c>
      <c r="W12">
        <v>30.92</v>
      </c>
      <c r="X12">
        <v>-60</v>
      </c>
      <c r="Y12">
        <v>-0.5</v>
      </c>
      <c r="Z12">
        <v>0</v>
      </c>
      <c r="AA12">
        <v>-50</v>
      </c>
    </row>
    <row r="13" spans="1:27">
      <c r="G13" t="s">
        <v>55</v>
      </c>
      <c r="H13" s="73">
        <v>55.08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-55</v>
      </c>
      <c r="P13" s="46">
        <v>-60</v>
      </c>
      <c r="Q13" s="46">
        <v>0</v>
      </c>
      <c r="R13" s="46">
        <v>-2</v>
      </c>
      <c r="S13" s="74">
        <v>0</v>
      </c>
      <c r="U13" s="73">
        <v>55.08</v>
      </c>
      <c r="V13" s="74">
        <v>-117.5</v>
      </c>
      <c r="W13">
        <v>55.08</v>
      </c>
      <c r="X13">
        <v>-55</v>
      </c>
      <c r="Y13">
        <v>-0.5</v>
      </c>
      <c r="Z13">
        <v>-2</v>
      </c>
      <c r="AA13">
        <v>-60</v>
      </c>
    </row>
    <row r="14" spans="1:27">
      <c r="G14" t="s">
        <v>56</v>
      </c>
      <c r="H14" s="73">
        <v>84.07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-45</v>
      </c>
      <c r="P14" s="46">
        <v>-70</v>
      </c>
      <c r="Q14" s="46">
        <v>0</v>
      </c>
      <c r="R14" s="46">
        <v>-2</v>
      </c>
      <c r="S14" s="74">
        <v>0</v>
      </c>
      <c r="U14" s="73">
        <v>84.07</v>
      </c>
      <c r="V14" s="74">
        <v>-117.5</v>
      </c>
      <c r="W14">
        <v>84.07</v>
      </c>
      <c r="X14">
        <v>-45</v>
      </c>
      <c r="Y14">
        <v>-0.5</v>
      </c>
      <c r="Z14">
        <v>-2</v>
      </c>
      <c r="AA14">
        <v>-70</v>
      </c>
    </row>
    <row r="15" spans="1:27">
      <c r="G15" t="s">
        <v>57</v>
      </c>
      <c r="H15" s="73">
        <v>93.73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-45</v>
      </c>
      <c r="P15" s="46">
        <v>-40</v>
      </c>
      <c r="Q15" s="46">
        <v>0</v>
      </c>
      <c r="R15" s="46">
        <v>-2</v>
      </c>
      <c r="S15" s="74">
        <v>0</v>
      </c>
      <c r="U15" s="73">
        <v>93.73</v>
      </c>
      <c r="V15" s="74">
        <v>-87.5</v>
      </c>
      <c r="W15">
        <v>93.73</v>
      </c>
      <c r="X15">
        <v>-45</v>
      </c>
      <c r="Y15">
        <v>-0.5</v>
      </c>
      <c r="Z15">
        <v>-2</v>
      </c>
      <c r="AA15">
        <v>-40</v>
      </c>
    </row>
    <row r="16" spans="1:27">
      <c r="G16" t="s">
        <v>58</v>
      </c>
      <c r="H16" s="73">
        <v>95.66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-47</v>
      </c>
      <c r="P16" s="46">
        <v>-50</v>
      </c>
      <c r="Q16" s="46">
        <v>0</v>
      </c>
      <c r="R16" s="46">
        <v>-2</v>
      </c>
      <c r="S16" s="74">
        <v>0</v>
      </c>
      <c r="U16" s="73">
        <v>95.66</v>
      </c>
      <c r="V16" s="74">
        <v>-99.5</v>
      </c>
      <c r="W16">
        <v>95.66</v>
      </c>
      <c r="X16">
        <v>-47</v>
      </c>
      <c r="Y16">
        <v>-0.5</v>
      </c>
      <c r="Z16">
        <v>-2</v>
      </c>
      <c r="AA16">
        <v>-50</v>
      </c>
    </row>
    <row r="17" spans="7:27">
      <c r="G17" t="s">
        <v>59</v>
      </c>
      <c r="H17" s="73">
        <v>100.5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-28</v>
      </c>
      <c r="P17" s="46">
        <v>0</v>
      </c>
      <c r="Q17" s="46">
        <v>0</v>
      </c>
      <c r="R17" s="46">
        <v>-2</v>
      </c>
      <c r="S17" s="74">
        <v>0</v>
      </c>
      <c r="U17" s="73">
        <v>100.5</v>
      </c>
      <c r="V17" s="74">
        <v>-30.5</v>
      </c>
      <c r="W17">
        <v>100.5</v>
      </c>
      <c r="X17">
        <v>-28</v>
      </c>
      <c r="Y17">
        <v>-0.5</v>
      </c>
      <c r="Z17">
        <v>-2</v>
      </c>
      <c r="AA17">
        <v>0</v>
      </c>
    </row>
    <row r="18" spans="7:27">
      <c r="G18" t="s">
        <v>60</v>
      </c>
      <c r="H18" s="73">
        <v>103.39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-56</v>
      </c>
      <c r="P18" s="46">
        <v>-20</v>
      </c>
      <c r="Q18" s="46">
        <v>0</v>
      </c>
      <c r="R18" s="46">
        <v>-2</v>
      </c>
      <c r="S18" s="74">
        <v>0</v>
      </c>
      <c r="U18" s="73">
        <v>103.39</v>
      </c>
      <c r="V18" s="74">
        <v>-78.5</v>
      </c>
      <c r="W18">
        <v>103.39</v>
      </c>
      <c r="X18">
        <v>-56</v>
      </c>
      <c r="Y18">
        <v>-0.5</v>
      </c>
      <c r="Z18">
        <v>-2</v>
      </c>
      <c r="AA18">
        <v>-20</v>
      </c>
    </row>
    <row r="19" spans="7:27">
      <c r="G19" t="s">
        <v>61</v>
      </c>
      <c r="H19" s="73">
        <v>20.29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-100</v>
      </c>
      <c r="P19" s="46">
        <v>-20</v>
      </c>
      <c r="Q19" s="46">
        <v>0</v>
      </c>
      <c r="R19" s="46">
        <v>-1</v>
      </c>
      <c r="S19" s="74">
        <v>0</v>
      </c>
      <c r="U19" s="73">
        <v>20.29</v>
      </c>
      <c r="V19" s="74">
        <v>-121.5</v>
      </c>
      <c r="W19">
        <v>20.29</v>
      </c>
      <c r="X19">
        <v>-100</v>
      </c>
      <c r="Y19">
        <v>-0.5</v>
      </c>
      <c r="Z19">
        <v>-1</v>
      </c>
      <c r="AA19">
        <v>-20</v>
      </c>
    </row>
    <row r="20" spans="7:27">
      <c r="G20" t="s">
        <v>62</v>
      </c>
      <c r="H20" s="73">
        <v>21.26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-60</v>
      </c>
      <c r="P20" s="46">
        <v>-20</v>
      </c>
      <c r="Q20" s="46">
        <v>0</v>
      </c>
      <c r="R20" s="46">
        <v>0</v>
      </c>
      <c r="S20" s="74">
        <v>0</v>
      </c>
      <c r="U20" s="73">
        <v>21.26</v>
      </c>
      <c r="V20" s="74">
        <v>-80.5</v>
      </c>
      <c r="W20">
        <v>21.26</v>
      </c>
      <c r="X20">
        <v>-60</v>
      </c>
      <c r="Y20">
        <v>-0.5</v>
      </c>
      <c r="Z20">
        <v>0</v>
      </c>
      <c r="AA20">
        <v>-20</v>
      </c>
    </row>
    <row r="21" spans="7:27">
      <c r="G21" t="s">
        <v>63</v>
      </c>
      <c r="H21" s="73">
        <v>17.39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-61</v>
      </c>
      <c r="P21" s="46">
        <v>-25</v>
      </c>
      <c r="Q21" s="46">
        <v>0</v>
      </c>
      <c r="R21" s="46">
        <v>0</v>
      </c>
      <c r="S21" s="74">
        <v>0</v>
      </c>
      <c r="U21" s="73">
        <v>17.39</v>
      </c>
      <c r="V21" s="74">
        <v>-86.5</v>
      </c>
      <c r="W21">
        <v>17.39</v>
      </c>
      <c r="X21">
        <v>-61</v>
      </c>
      <c r="Y21">
        <v>-0.5</v>
      </c>
      <c r="Z21">
        <v>0</v>
      </c>
      <c r="AA21">
        <v>-25</v>
      </c>
    </row>
    <row r="22" spans="7:27">
      <c r="G22" t="s">
        <v>64</v>
      </c>
      <c r="H22" s="73">
        <v>16.43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-27</v>
      </c>
      <c r="P22" s="46">
        <v>-30</v>
      </c>
      <c r="Q22" s="46">
        <v>0</v>
      </c>
      <c r="R22" s="46">
        <v>0</v>
      </c>
      <c r="S22" s="74">
        <v>0</v>
      </c>
      <c r="U22" s="73">
        <v>16.43</v>
      </c>
      <c r="V22" s="74">
        <v>-57.5</v>
      </c>
      <c r="W22">
        <v>16.43</v>
      </c>
      <c r="X22">
        <v>-27</v>
      </c>
      <c r="Y22">
        <v>-0.5</v>
      </c>
      <c r="Z22">
        <v>0</v>
      </c>
      <c r="AA22">
        <v>-30</v>
      </c>
    </row>
    <row r="23" spans="7:27">
      <c r="G23" t="s">
        <v>65</v>
      </c>
      <c r="H23" s="73">
        <v>8.6999999999999993</v>
      </c>
      <c r="I23" s="46">
        <v>0</v>
      </c>
      <c r="J23" s="46">
        <v>0</v>
      </c>
      <c r="K23" s="46">
        <v>0</v>
      </c>
      <c r="L23" s="46">
        <v>1.93</v>
      </c>
      <c r="M23" s="74">
        <v>0</v>
      </c>
      <c r="N23" s="73">
        <v>0</v>
      </c>
      <c r="O23" s="46">
        <v>-50</v>
      </c>
      <c r="P23" s="46">
        <v>-20</v>
      </c>
      <c r="Q23" s="46">
        <v>0</v>
      </c>
      <c r="R23" s="46">
        <v>0</v>
      </c>
      <c r="S23" s="74">
        <v>0</v>
      </c>
      <c r="U23" s="73">
        <v>10.63</v>
      </c>
      <c r="V23" s="74">
        <v>-70.5</v>
      </c>
      <c r="W23">
        <v>8.6999999999999993</v>
      </c>
      <c r="X23">
        <v>-50</v>
      </c>
      <c r="Y23">
        <v>-0.5</v>
      </c>
      <c r="Z23">
        <v>1.93</v>
      </c>
      <c r="AA23">
        <v>-20</v>
      </c>
    </row>
    <row r="24" spans="7:27">
      <c r="G24" t="s">
        <v>66</v>
      </c>
      <c r="H24" s="73">
        <v>12.56</v>
      </c>
      <c r="I24" s="46">
        <v>0</v>
      </c>
      <c r="J24" s="46">
        <v>0</v>
      </c>
      <c r="K24" s="46">
        <v>0</v>
      </c>
      <c r="L24" s="46">
        <v>2.9</v>
      </c>
      <c r="M24" s="74">
        <v>0</v>
      </c>
      <c r="N24" s="73">
        <v>0</v>
      </c>
      <c r="O24" s="46">
        <v>-43</v>
      </c>
      <c r="P24" s="46">
        <v>-20</v>
      </c>
      <c r="Q24" s="46">
        <v>0</v>
      </c>
      <c r="R24" s="46">
        <v>0</v>
      </c>
      <c r="S24" s="74">
        <v>0</v>
      </c>
      <c r="U24" s="73">
        <v>15.46</v>
      </c>
      <c r="V24" s="74">
        <v>-63.5</v>
      </c>
      <c r="W24">
        <v>12.56</v>
      </c>
      <c r="X24">
        <v>-43</v>
      </c>
      <c r="Y24">
        <v>-0.5</v>
      </c>
      <c r="Z24">
        <v>2.9</v>
      </c>
      <c r="AA24">
        <v>-20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1.93</v>
      </c>
      <c r="M25" s="74">
        <v>0</v>
      </c>
      <c r="N25" s="73">
        <v>0</v>
      </c>
      <c r="O25" s="46">
        <v>-29</v>
      </c>
      <c r="P25" s="46">
        <v>0</v>
      </c>
      <c r="Q25" s="46">
        <v>0</v>
      </c>
      <c r="R25" s="46">
        <v>0</v>
      </c>
      <c r="S25" s="74">
        <v>0</v>
      </c>
      <c r="U25" s="73">
        <v>1.93</v>
      </c>
      <c r="V25" s="74">
        <v>-29.5</v>
      </c>
      <c r="W25">
        <v>0</v>
      </c>
      <c r="X25">
        <v>-29</v>
      </c>
      <c r="Y25">
        <v>-0.5</v>
      </c>
      <c r="Z25">
        <v>1.93</v>
      </c>
      <c r="AA25">
        <v>0</v>
      </c>
    </row>
    <row r="26" spans="7:27">
      <c r="G26" t="s">
        <v>68</v>
      </c>
      <c r="H26" s="73">
        <v>5.8</v>
      </c>
      <c r="I26" s="46">
        <v>0</v>
      </c>
      <c r="J26" s="46">
        <v>0</v>
      </c>
      <c r="K26" s="46">
        <v>0</v>
      </c>
      <c r="L26" s="46">
        <v>3.38</v>
      </c>
      <c r="M26" s="74">
        <v>0</v>
      </c>
      <c r="N26" s="73">
        <v>0</v>
      </c>
      <c r="O26" s="46">
        <v>-34</v>
      </c>
      <c r="P26" s="46">
        <v>0</v>
      </c>
      <c r="Q26" s="46">
        <v>0</v>
      </c>
      <c r="R26" s="46">
        <v>0</v>
      </c>
      <c r="S26" s="74">
        <v>0</v>
      </c>
      <c r="U26" s="73">
        <v>9.18</v>
      </c>
      <c r="V26" s="74">
        <v>-34.5</v>
      </c>
      <c r="W26">
        <v>5.8</v>
      </c>
      <c r="X26">
        <v>-34</v>
      </c>
      <c r="Y26">
        <v>-0.5</v>
      </c>
      <c r="Z26">
        <v>3.38</v>
      </c>
      <c r="AA26">
        <v>0</v>
      </c>
    </row>
    <row r="27" spans="7:27">
      <c r="G27" t="s">
        <v>69</v>
      </c>
      <c r="H27" s="73">
        <v>21.26</v>
      </c>
      <c r="I27" s="46">
        <v>0</v>
      </c>
      <c r="J27" s="46">
        <v>38.65</v>
      </c>
      <c r="K27" s="46">
        <v>0</v>
      </c>
      <c r="L27" s="46">
        <v>3.87</v>
      </c>
      <c r="M27" s="74">
        <v>0</v>
      </c>
      <c r="N27" s="73">
        <v>0</v>
      </c>
      <c r="O27" s="46">
        <v>-23</v>
      </c>
      <c r="P27" s="46">
        <v>0</v>
      </c>
      <c r="Q27" s="46">
        <v>0</v>
      </c>
      <c r="R27" s="46">
        <v>0</v>
      </c>
      <c r="S27" s="74">
        <v>0</v>
      </c>
      <c r="U27" s="73">
        <v>63.78</v>
      </c>
      <c r="V27" s="74">
        <v>-23.5</v>
      </c>
      <c r="W27">
        <v>21.26</v>
      </c>
      <c r="X27">
        <v>-23</v>
      </c>
      <c r="Y27">
        <v>-0.5</v>
      </c>
      <c r="Z27">
        <v>3.87</v>
      </c>
      <c r="AA27">
        <v>38.65</v>
      </c>
    </row>
    <row r="28" spans="7:27">
      <c r="G28" t="s">
        <v>70</v>
      </c>
      <c r="H28" s="73">
        <v>24.15</v>
      </c>
      <c r="I28" s="46">
        <v>0</v>
      </c>
      <c r="J28" s="46">
        <v>19.329999999999998</v>
      </c>
      <c r="K28" s="46">
        <v>0</v>
      </c>
      <c r="L28" s="46">
        <v>3.87</v>
      </c>
      <c r="M28" s="74">
        <v>0</v>
      </c>
      <c r="N28" s="73">
        <v>0</v>
      </c>
      <c r="O28" s="46">
        <v>-26</v>
      </c>
      <c r="P28" s="46">
        <v>0</v>
      </c>
      <c r="Q28" s="46">
        <v>0</v>
      </c>
      <c r="R28" s="46">
        <v>0</v>
      </c>
      <c r="S28" s="74">
        <v>0</v>
      </c>
      <c r="U28" s="73">
        <v>47.35</v>
      </c>
      <c r="V28" s="74">
        <v>-26.5</v>
      </c>
      <c r="W28">
        <v>24.15</v>
      </c>
      <c r="X28">
        <v>-26</v>
      </c>
      <c r="Y28">
        <v>-0.5</v>
      </c>
      <c r="Z28">
        <v>3.87</v>
      </c>
      <c r="AA28">
        <v>19.329999999999998</v>
      </c>
    </row>
    <row r="29" spans="7:27">
      <c r="G29" t="s">
        <v>71</v>
      </c>
      <c r="H29" s="73">
        <v>42.51</v>
      </c>
      <c r="I29" s="46">
        <v>0</v>
      </c>
      <c r="J29" s="46">
        <v>0</v>
      </c>
      <c r="K29" s="46">
        <v>0</v>
      </c>
      <c r="L29" s="46">
        <v>3.87</v>
      </c>
      <c r="M29" s="74">
        <v>0</v>
      </c>
      <c r="N29" s="73">
        <v>0</v>
      </c>
      <c r="O29" s="46">
        <v>-27</v>
      </c>
      <c r="P29" s="46">
        <v>0</v>
      </c>
      <c r="Q29" s="46">
        <v>0</v>
      </c>
      <c r="R29" s="46">
        <v>0</v>
      </c>
      <c r="S29" s="74">
        <v>0</v>
      </c>
      <c r="U29" s="73">
        <v>46.38</v>
      </c>
      <c r="V29" s="74">
        <v>-27.5</v>
      </c>
      <c r="W29">
        <v>42.51</v>
      </c>
      <c r="X29">
        <v>-27</v>
      </c>
      <c r="Y29">
        <v>-0.5</v>
      </c>
      <c r="Z29">
        <v>3.87</v>
      </c>
      <c r="AA29">
        <v>0</v>
      </c>
    </row>
    <row r="30" spans="7:27">
      <c r="G30" t="s">
        <v>72</v>
      </c>
      <c r="H30" s="73">
        <v>83.1</v>
      </c>
      <c r="I30" s="46">
        <v>0</v>
      </c>
      <c r="J30" s="46">
        <v>28.99</v>
      </c>
      <c r="K30" s="46">
        <v>0</v>
      </c>
      <c r="L30" s="46">
        <v>3.87</v>
      </c>
      <c r="M30" s="74">
        <v>0</v>
      </c>
      <c r="N30" s="73">
        <v>0</v>
      </c>
      <c r="O30" s="46">
        <v>-7</v>
      </c>
      <c r="P30" s="46">
        <v>0</v>
      </c>
      <c r="Q30" s="46">
        <v>0</v>
      </c>
      <c r="R30" s="46">
        <v>0</v>
      </c>
      <c r="S30" s="74">
        <v>0</v>
      </c>
      <c r="U30" s="73">
        <v>115.96</v>
      </c>
      <c r="V30" s="74">
        <v>-7.5</v>
      </c>
      <c r="W30">
        <v>83.1</v>
      </c>
      <c r="X30">
        <v>-7</v>
      </c>
      <c r="Y30">
        <v>-0.5</v>
      </c>
      <c r="Z30">
        <v>3.87</v>
      </c>
      <c r="AA30">
        <v>28.99</v>
      </c>
    </row>
    <row r="31" spans="7:27">
      <c r="G31" t="s">
        <v>73</v>
      </c>
      <c r="H31" s="73">
        <v>90.83</v>
      </c>
      <c r="I31" s="46">
        <v>0</v>
      </c>
      <c r="J31" s="46">
        <v>14.49</v>
      </c>
      <c r="K31" s="46">
        <v>0</v>
      </c>
      <c r="L31" s="46">
        <v>3.87</v>
      </c>
      <c r="M31" s="74">
        <v>0</v>
      </c>
      <c r="N31" s="73">
        <v>0</v>
      </c>
      <c r="O31" s="46">
        <v>-6</v>
      </c>
      <c r="P31" s="46">
        <v>0</v>
      </c>
      <c r="Q31" s="46">
        <v>0</v>
      </c>
      <c r="R31" s="46">
        <v>0</v>
      </c>
      <c r="S31" s="74">
        <v>0</v>
      </c>
      <c r="U31" s="73">
        <v>109.19</v>
      </c>
      <c r="V31" s="74">
        <v>-6.5</v>
      </c>
      <c r="W31">
        <v>90.83</v>
      </c>
      <c r="X31">
        <v>-6</v>
      </c>
      <c r="Y31">
        <v>-0.5</v>
      </c>
      <c r="Z31">
        <v>3.87</v>
      </c>
      <c r="AA31">
        <v>14.49</v>
      </c>
    </row>
    <row r="32" spans="7:27">
      <c r="G32" t="s">
        <v>74</v>
      </c>
      <c r="H32" s="73">
        <v>119.82</v>
      </c>
      <c r="I32" s="46">
        <v>0</v>
      </c>
      <c r="J32" s="46">
        <v>9.66</v>
      </c>
      <c r="K32" s="46">
        <v>0</v>
      </c>
      <c r="L32" s="46">
        <v>4.3499999999999996</v>
      </c>
      <c r="M32" s="74">
        <v>0</v>
      </c>
      <c r="N32" s="73">
        <v>0</v>
      </c>
      <c r="O32" s="46">
        <v>-14</v>
      </c>
      <c r="P32" s="46">
        <v>0</v>
      </c>
      <c r="Q32" s="46">
        <v>0</v>
      </c>
      <c r="R32" s="46">
        <v>0</v>
      </c>
      <c r="S32" s="74">
        <v>0</v>
      </c>
      <c r="U32" s="73">
        <v>133.83000000000001</v>
      </c>
      <c r="V32" s="74">
        <v>-14.5</v>
      </c>
      <c r="W32">
        <v>119.82</v>
      </c>
      <c r="X32">
        <v>-14</v>
      </c>
      <c r="Y32">
        <v>-0.5</v>
      </c>
      <c r="Z32">
        <v>4.3499999999999996</v>
      </c>
      <c r="AA32">
        <v>9.66</v>
      </c>
    </row>
    <row r="33" spans="7:27">
      <c r="G33" t="s">
        <v>75</v>
      </c>
      <c r="H33" s="73">
        <v>153.65</v>
      </c>
      <c r="I33" s="46">
        <v>0</v>
      </c>
      <c r="J33" s="46">
        <v>67.64</v>
      </c>
      <c r="K33" s="46">
        <v>0</v>
      </c>
      <c r="L33" s="46">
        <v>5.31</v>
      </c>
      <c r="M33" s="74">
        <v>0</v>
      </c>
      <c r="N33" s="73">
        <v>0</v>
      </c>
      <c r="O33" s="46">
        <v>-22</v>
      </c>
      <c r="P33" s="46">
        <v>0</v>
      </c>
      <c r="Q33" s="46">
        <v>0</v>
      </c>
      <c r="R33" s="46">
        <v>0</v>
      </c>
      <c r="S33" s="74">
        <v>0</v>
      </c>
      <c r="U33" s="73">
        <v>226.6</v>
      </c>
      <c r="V33" s="74">
        <v>-22.5</v>
      </c>
      <c r="W33">
        <v>153.65</v>
      </c>
      <c r="X33">
        <v>-22</v>
      </c>
      <c r="Y33">
        <v>-0.5</v>
      </c>
      <c r="Z33">
        <v>5.31</v>
      </c>
      <c r="AA33">
        <v>67.64</v>
      </c>
    </row>
    <row r="34" spans="7:27">
      <c r="G34" t="s">
        <v>76</v>
      </c>
      <c r="H34" s="73">
        <v>115.95</v>
      </c>
      <c r="I34" s="46">
        <v>0</v>
      </c>
      <c r="J34" s="46">
        <v>0</v>
      </c>
      <c r="K34" s="46">
        <v>0</v>
      </c>
      <c r="L34" s="46">
        <v>4.3499999999999996</v>
      </c>
      <c r="M34" s="74">
        <v>0</v>
      </c>
      <c r="N34" s="73">
        <v>0</v>
      </c>
      <c r="O34" s="46">
        <v>-29</v>
      </c>
      <c r="P34" s="46">
        <v>0</v>
      </c>
      <c r="Q34" s="46">
        <v>0</v>
      </c>
      <c r="R34" s="46">
        <v>0</v>
      </c>
      <c r="S34" s="74">
        <v>0</v>
      </c>
      <c r="U34" s="73">
        <v>120.3</v>
      </c>
      <c r="V34" s="74">
        <v>-29.5</v>
      </c>
      <c r="W34">
        <v>115.95</v>
      </c>
      <c r="X34">
        <v>-29</v>
      </c>
      <c r="Y34">
        <v>-0.5</v>
      </c>
      <c r="Z34">
        <v>4.3499999999999996</v>
      </c>
      <c r="AA34">
        <v>0</v>
      </c>
    </row>
    <row r="35" spans="7:27">
      <c r="G35" t="s">
        <v>77</v>
      </c>
      <c r="H35" s="73">
        <v>112.09</v>
      </c>
      <c r="I35" s="46">
        <v>0</v>
      </c>
      <c r="J35" s="46">
        <v>0</v>
      </c>
      <c r="K35" s="46">
        <v>0</v>
      </c>
      <c r="L35" s="46">
        <v>4.83</v>
      </c>
      <c r="M35" s="74">
        <v>0</v>
      </c>
      <c r="N35" s="73">
        <v>0</v>
      </c>
      <c r="O35" s="46">
        <v>-13</v>
      </c>
      <c r="P35" s="46">
        <v>0</v>
      </c>
      <c r="Q35" s="46">
        <v>0</v>
      </c>
      <c r="R35" s="46">
        <v>0</v>
      </c>
      <c r="S35" s="74">
        <v>0</v>
      </c>
      <c r="U35" s="73">
        <v>116.92</v>
      </c>
      <c r="V35" s="74">
        <v>-13.5</v>
      </c>
      <c r="W35">
        <v>112.09</v>
      </c>
      <c r="X35">
        <v>-13</v>
      </c>
      <c r="Y35">
        <v>-0.5</v>
      </c>
      <c r="Z35">
        <v>4.83</v>
      </c>
      <c r="AA35">
        <v>0</v>
      </c>
    </row>
    <row r="36" spans="7:27">
      <c r="G36" t="s">
        <v>78</v>
      </c>
      <c r="H36" s="73">
        <v>92.76</v>
      </c>
      <c r="I36" s="46">
        <v>0</v>
      </c>
      <c r="J36" s="46">
        <v>0</v>
      </c>
      <c r="K36" s="46">
        <v>0</v>
      </c>
      <c r="L36" s="46">
        <v>5.8</v>
      </c>
      <c r="M36" s="74">
        <v>0</v>
      </c>
      <c r="N36" s="73">
        <v>0</v>
      </c>
      <c r="O36" s="46">
        <v>-17</v>
      </c>
      <c r="P36" s="46">
        <v>0</v>
      </c>
      <c r="Q36" s="46">
        <v>0</v>
      </c>
      <c r="R36" s="46">
        <v>0</v>
      </c>
      <c r="S36" s="74">
        <v>0</v>
      </c>
      <c r="U36" s="73">
        <v>98.56</v>
      </c>
      <c r="V36" s="74">
        <v>-17.5</v>
      </c>
      <c r="W36">
        <v>92.76</v>
      </c>
      <c r="X36">
        <v>-17</v>
      </c>
      <c r="Y36">
        <v>-0.5</v>
      </c>
      <c r="Z36">
        <v>5.8</v>
      </c>
      <c r="AA36">
        <v>0</v>
      </c>
    </row>
    <row r="37" spans="7:27">
      <c r="G37" t="s">
        <v>79</v>
      </c>
      <c r="H37" s="73">
        <v>20.3</v>
      </c>
      <c r="I37" s="46">
        <v>0</v>
      </c>
      <c r="J37" s="46">
        <v>0</v>
      </c>
      <c r="K37" s="46">
        <v>0</v>
      </c>
      <c r="L37" s="46">
        <v>6.76</v>
      </c>
      <c r="M37" s="74">
        <v>0</v>
      </c>
      <c r="N37" s="73">
        <v>0</v>
      </c>
      <c r="O37" s="46">
        <v>-56</v>
      </c>
      <c r="P37" s="46">
        <v>-35</v>
      </c>
      <c r="Q37" s="46">
        <v>0</v>
      </c>
      <c r="R37" s="46">
        <v>0</v>
      </c>
      <c r="S37" s="74">
        <v>0</v>
      </c>
      <c r="U37" s="73">
        <v>27.06</v>
      </c>
      <c r="V37" s="74">
        <v>-91.5</v>
      </c>
      <c r="W37">
        <v>20.3</v>
      </c>
      <c r="X37">
        <v>-56</v>
      </c>
      <c r="Y37">
        <v>-0.5</v>
      </c>
      <c r="Z37">
        <v>6.76</v>
      </c>
      <c r="AA37">
        <v>-35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8.2100000000000009</v>
      </c>
      <c r="M38" s="74">
        <v>0</v>
      </c>
      <c r="N38" s="73">
        <v>-7</v>
      </c>
      <c r="O38" s="46">
        <v>-95</v>
      </c>
      <c r="P38" s="46">
        <v>-40</v>
      </c>
      <c r="Q38" s="46">
        <v>0</v>
      </c>
      <c r="R38" s="46">
        <v>0</v>
      </c>
      <c r="S38" s="74">
        <v>0</v>
      </c>
      <c r="U38" s="73">
        <v>8.2100000000000009</v>
      </c>
      <c r="V38" s="74">
        <v>-142.5</v>
      </c>
      <c r="W38">
        <v>-7</v>
      </c>
      <c r="X38">
        <v>-95</v>
      </c>
      <c r="Y38">
        <v>-0.5</v>
      </c>
      <c r="Z38">
        <v>8.2100000000000009</v>
      </c>
      <c r="AA38">
        <v>-40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10.15</v>
      </c>
      <c r="M39" s="74">
        <v>0</v>
      </c>
      <c r="N39" s="73">
        <v>-47</v>
      </c>
      <c r="O39" s="46">
        <v>-88</v>
      </c>
      <c r="P39" s="46">
        <v>-70</v>
      </c>
      <c r="Q39" s="46">
        <v>0</v>
      </c>
      <c r="R39" s="46">
        <v>0</v>
      </c>
      <c r="S39" s="74">
        <v>0</v>
      </c>
      <c r="U39" s="73">
        <v>10.15</v>
      </c>
      <c r="V39" s="74">
        <v>-205.5</v>
      </c>
      <c r="W39">
        <v>-47</v>
      </c>
      <c r="X39">
        <v>-88</v>
      </c>
      <c r="Y39">
        <v>-0.5</v>
      </c>
      <c r="Z39">
        <v>10.15</v>
      </c>
      <c r="AA39">
        <v>-70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9.86</v>
      </c>
      <c r="M40" s="74">
        <v>0</v>
      </c>
      <c r="N40" s="73">
        <v>-42</v>
      </c>
      <c r="O40" s="46">
        <v>-79</v>
      </c>
      <c r="P40" s="46">
        <v>-45</v>
      </c>
      <c r="Q40" s="46">
        <v>0</v>
      </c>
      <c r="R40" s="46">
        <v>0</v>
      </c>
      <c r="S40" s="74">
        <v>0</v>
      </c>
      <c r="U40" s="73">
        <v>9.86</v>
      </c>
      <c r="V40" s="74">
        <v>-166.5</v>
      </c>
      <c r="W40">
        <v>-42</v>
      </c>
      <c r="X40">
        <v>-79</v>
      </c>
      <c r="Y40">
        <v>-0.5</v>
      </c>
      <c r="Z40">
        <v>9.86</v>
      </c>
      <c r="AA40">
        <v>-45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10.15</v>
      </c>
      <c r="M41" s="74">
        <v>0</v>
      </c>
      <c r="N41" s="73">
        <v>-38</v>
      </c>
      <c r="O41" s="46">
        <v>-95</v>
      </c>
      <c r="P41" s="46">
        <v>-20</v>
      </c>
      <c r="Q41" s="46">
        <v>0</v>
      </c>
      <c r="R41" s="46">
        <v>0</v>
      </c>
      <c r="S41" s="74">
        <v>0</v>
      </c>
      <c r="U41" s="73">
        <v>10.15</v>
      </c>
      <c r="V41" s="74">
        <v>-153.5</v>
      </c>
      <c r="W41">
        <v>-38</v>
      </c>
      <c r="X41">
        <v>-95</v>
      </c>
      <c r="Y41">
        <v>-0.5</v>
      </c>
      <c r="Z41">
        <v>10.15</v>
      </c>
      <c r="AA41">
        <v>-20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10.44</v>
      </c>
      <c r="M42" s="74">
        <v>0</v>
      </c>
      <c r="N42" s="73">
        <v>-26</v>
      </c>
      <c r="O42" s="46">
        <v>-89</v>
      </c>
      <c r="P42" s="46">
        <v>0</v>
      </c>
      <c r="Q42" s="46">
        <v>0</v>
      </c>
      <c r="R42" s="46">
        <v>0</v>
      </c>
      <c r="S42" s="74">
        <v>0</v>
      </c>
      <c r="U42" s="73">
        <v>10.44</v>
      </c>
      <c r="V42" s="74">
        <v>-115.5</v>
      </c>
      <c r="W42">
        <v>-26</v>
      </c>
      <c r="X42">
        <v>-89</v>
      </c>
      <c r="Y42">
        <v>-0.5</v>
      </c>
      <c r="Z42">
        <v>10.44</v>
      </c>
      <c r="AA42">
        <v>0</v>
      </c>
    </row>
    <row r="43" spans="7:27">
      <c r="G43" t="s">
        <v>85</v>
      </c>
      <c r="H43" s="73">
        <v>52.18</v>
      </c>
      <c r="I43" s="46">
        <v>0</v>
      </c>
      <c r="J43" s="46">
        <v>0</v>
      </c>
      <c r="K43" s="46">
        <v>0</v>
      </c>
      <c r="L43" s="46">
        <v>10.63</v>
      </c>
      <c r="M43" s="74">
        <v>0</v>
      </c>
      <c r="N43" s="73">
        <v>0</v>
      </c>
      <c r="O43" s="46">
        <v>-117</v>
      </c>
      <c r="P43" s="46">
        <v>-30</v>
      </c>
      <c r="Q43" s="46">
        <v>0</v>
      </c>
      <c r="R43" s="46">
        <v>0</v>
      </c>
      <c r="S43" s="74">
        <v>0</v>
      </c>
      <c r="U43" s="73">
        <v>62.81</v>
      </c>
      <c r="V43" s="74">
        <v>-147.5</v>
      </c>
      <c r="W43">
        <v>52.18</v>
      </c>
      <c r="X43">
        <v>-117</v>
      </c>
      <c r="Y43">
        <v>-0.5</v>
      </c>
      <c r="Z43">
        <v>10.63</v>
      </c>
      <c r="AA43">
        <v>-30</v>
      </c>
    </row>
    <row r="44" spans="7:27">
      <c r="G44" t="s">
        <v>86</v>
      </c>
      <c r="H44" s="73">
        <v>102.43</v>
      </c>
      <c r="I44" s="46">
        <v>0</v>
      </c>
      <c r="J44" s="46">
        <v>0</v>
      </c>
      <c r="K44" s="46">
        <v>0</v>
      </c>
      <c r="L44" s="46">
        <v>10.63</v>
      </c>
      <c r="M44" s="74">
        <v>0</v>
      </c>
      <c r="N44" s="73">
        <v>0</v>
      </c>
      <c r="O44" s="46">
        <v>-122</v>
      </c>
      <c r="P44" s="46">
        <v>0</v>
      </c>
      <c r="Q44" s="46">
        <v>0</v>
      </c>
      <c r="R44" s="46">
        <v>0</v>
      </c>
      <c r="S44" s="74">
        <v>0</v>
      </c>
      <c r="U44" s="73">
        <v>113.06</v>
      </c>
      <c r="V44" s="74">
        <v>-122.5</v>
      </c>
      <c r="W44">
        <v>102.43</v>
      </c>
      <c r="X44">
        <v>-122</v>
      </c>
      <c r="Y44">
        <v>-0.5</v>
      </c>
      <c r="Z44">
        <v>10.63</v>
      </c>
      <c r="AA44">
        <v>0</v>
      </c>
    </row>
    <row r="45" spans="7:27">
      <c r="G45" t="s">
        <v>87</v>
      </c>
      <c r="H45" s="73">
        <v>113.05</v>
      </c>
      <c r="I45" s="46">
        <v>0</v>
      </c>
      <c r="J45" s="46">
        <v>0</v>
      </c>
      <c r="K45" s="46">
        <v>0</v>
      </c>
      <c r="L45" s="46">
        <v>10.44</v>
      </c>
      <c r="M45" s="74">
        <v>0</v>
      </c>
      <c r="N45" s="73">
        <v>0</v>
      </c>
      <c r="O45" s="46">
        <v>-116</v>
      </c>
      <c r="P45" s="46">
        <v>0</v>
      </c>
      <c r="Q45" s="46">
        <v>0</v>
      </c>
      <c r="R45" s="46">
        <v>0</v>
      </c>
      <c r="S45" s="74">
        <v>0</v>
      </c>
      <c r="U45" s="73">
        <v>123.49</v>
      </c>
      <c r="V45" s="74">
        <v>-116.5</v>
      </c>
      <c r="W45">
        <v>113.05</v>
      </c>
      <c r="X45">
        <v>-116</v>
      </c>
      <c r="Y45">
        <v>-0.5</v>
      </c>
      <c r="Z45">
        <v>10.44</v>
      </c>
      <c r="AA45">
        <v>0</v>
      </c>
    </row>
    <row r="46" spans="7:27">
      <c r="G46" t="s">
        <v>88</v>
      </c>
      <c r="H46" s="73">
        <v>99.53</v>
      </c>
      <c r="I46" s="46">
        <v>0</v>
      </c>
      <c r="J46" s="46">
        <v>0</v>
      </c>
      <c r="K46" s="46">
        <v>0</v>
      </c>
      <c r="L46" s="46">
        <v>10.34</v>
      </c>
      <c r="M46" s="74">
        <v>0</v>
      </c>
      <c r="N46" s="73">
        <v>0</v>
      </c>
      <c r="O46" s="46">
        <v>-124</v>
      </c>
      <c r="P46" s="46">
        <v>0</v>
      </c>
      <c r="Q46" s="46">
        <v>0</v>
      </c>
      <c r="R46" s="46">
        <v>0</v>
      </c>
      <c r="S46" s="74">
        <v>0</v>
      </c>
      <c r="U46" s="73">
        <v>109.87</v>
      </c>
      <c r="V46" s="74">
        <v>-124.5</v>
      </c>
      <c r="W46">
        <v>99.53</v>
      </c>
      <c r="X46">
        <v>-124</v>
      </c>
      <c r="Y46">
        <v>-0.5</v>
      </c>
      <c r="Z46">
        <v>10.34</v>
      </c>
      <c r="AA46">
        <v>0</v>
      </c>
    </row>
    <row r="47" spans="7:27">
      <c r="G47" t="s">
        <v>89</v>
      </c>
      <c r="H47" s="73">
        <v>107.26</v>
      </c>
      <c r="I47" s="46">
        <v>0</v>
      </c>
      <c r="J47" s="46">
        <v>57.98</v>
      </c>
      <c r="K47" s="46">
        <v>0</v>
      </c>
      <c r="L47" s="46">
        <v>10.63</v>
      </c>
      <c r="M47" s="74">
        <v>0</v>
      </c>
      <c r="N47" s="73">
        <v>0</v>
      </c>
      <c r="O47" s="46">
        <v>-112</v>
      </c>
      <c r="P47" s="46">
        <v>0</v>
      </c>
      <c r="Q47" s="46">
        <v>0</v>
      </c>
      <c r="R47" s="46">
        <v>0</v>
      </c>
      <c r="S47" s="74">
        <v>0</v>
      </c>
      <c r="U47" s="73">
        <v>175.87</v>
      </c>
      <c r="V47" s="74">
        <v>-112.5</v>
      </c>
      <c r="W47">
        <v>107.26</v>
      </c>
      <c r="X47">
        <v>-112</v>
      </c>
      <c r="Y47">
        <v>-0.5</v>
      </c>
      <c r="Z47">
        <v>10.63</v>
      </c>
      <c r="AA47">
        <v>57.98</v>
      </c>
    </row>
    <row r="48" spans="7:27">
      <c r="G48" t="s">
        <v>90</v>
      </c>
      <c r="H48" s="73">
        <v>77.3</v>
      </c>
      <c r="I48" s="46">
        <v>0</v>
      </c>
      <c r="J48" s="46">
        <v>67.64</v>
      </c>
      <c r="K48" s="46">
        <v>0</v>
      </c>
      <c r="L48" s="46">
        <v>10.44</v>
      </c>
      <c r="M48" s="74">
        <v>0</v>
      </c>
      <c r="N48" s="73">
        <v>0</v>
      </c>
      <c r="O48" s="46">
        <v>-112</v>
      </c>
      <c r="P48" s="46">
        <v>0</v>
      </c>
      <c r="Q48" s="46">
        <v>0</v>
      </c>
      <c r="R48" s="46">
        <v>0</v>
      </c>
      <c r="S48" s="74">
        <v>0</v>
      </c>
      <c r="U48" s="73">
        <v>155.38</v>
      </c>
      <c r="V48" s="74">
        <v>-112.5</v>
      </c>
      <c r="W48">
        <v>77.3</v>
      </c>
      <c r="X48">
        <v>-112</v>
      </c>
      <c r="Y48">
        <v>-0.5</v>
      </c>
      <c r="Z48">
        <v>10.44</v>
      </c>
      <c r="AA48">
        <v>67.64</v>
      </c>
    </row>
    <row r="49" spans="7:27">
      <c r="G49" t="s">
        <v>91</v>
      </c>
      <c r="H49" s="73">
        <v>10.63</v>
      </c>
      <c r="I49" s="46">
        <v>0</v>
      </c>
      <c r="J49" s="46">
        <v>85.04</v>
      </c>
      <c r="K49" s="46">
        <v>0</v>
      </c>
      <c r="L49" s="46">
        <v>6.18</v>
      </c>
      <c r="M49" s="74">
        <v>0</v>
      </c>
      <c r="N49" s="73">
        <v>0</v>
      </c>
      <c r="O49" s="46">
        <v>-115</v>
      </c>
      <c r="P49" s="46">
        <v>0</v>
      </c>
      <c r="Q49" s="46">
        <v>0</v>
      </c>
      <c r="R49" s="46">
        <v>0</v>
      </c>
      <c r="S49" s="74">
        <v>0</v>
      </c>
      <c r="U49" s="73">
        <v>101.85</v>
      </c>
      <c r="V49" s="74">
        <v>-115.5</v>
      </c>
      <c r="W49">
        <v>10.63</v>
      </c>
      <c r="X49">
        <v>-115</v>
      </c>
      <c r="Y49">
        <v>-0.5</v>
      </c>
      <c r="Z49">
        <v>6.18</v>
      </c>
      <c r="AA49">
        <v>85.04</v>
      </c>
    </row>
    <row r="50" spans="7:27">
      <c r="G50" t="s">
        <v>92</v>
      </c>
      <c r="H50" s="73">
        <v>0</v>
      </c>
      <c r="I50" s="46">
        <v>0</v>
      </c>
      <c r="J50" s="46">
        <v>92.76</v>
      </c>
      <c r="K50" s="46">
        <v>0</v>
      </c>
      <c r="L50" s="46">
        <v>5.8</v>
      </c>
      <c r="M50" s="74">
        <v>0</v>
      </c>
      <c r="N50" s="73">
        <v>0</v>
      </c>
      <c r="O50" s="46">
        <v>-112</v>
      </c>
      <c r="P50" s="46">
        <v>0</v>
      </c>
      <c r="Q50" s="46">
        <v>0</v>
      </c>
      <c r="R50" s="46">
        <v>0</v>
      </c>
      <c r="S50" s="74">
        <v>0</v>
      </c>
      <c r="U50" s="73">
        <v>98.56</v>
      </c>
      <c r="V50" s="74">
        <v>-112.5</v>
      </c>
      <c r="W50">
        <v>0</v>
      </c>
      <c r="X50">
        <v>-112</v>
      </c>
      <c r="Y50">
        <v>-0.5</v>
      </c>
      <c r="Z50">
        <v>5.8</v>
      </c>
      <c r="AA50">
        <v>92.76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4.93</v>
      </c>
      <c r="M51" s="74">
        <v>0</v>
      </c>
      <c r="N51" s="73">
        <v>-23</v>
      </c>
      <c r="O51" s="46">
        <v>-124</v>
      </c>
      <c r="P51" s="46">
        <v>0</v>
      </c>
      <c r="Q51" s="46">
        <v>0</v>
      </c>
      <c r="R51" s="46">
        <v>0</v>
      </c>
      <c r="S51" s="74">
        <v>0</v>
      </c>
      <c r="U51" s="73">
        <v>4.93</v>
      </c>
      <c r="V51" s="74">
        <v>-147.5</v>
      </c>
      <c r="W51">
        <v>-23</v>
      </c>
      <c r="X51">
        <v>-124</v>
      </c>
      <c r="Y51">
        <v>-0.5</v>
      </c>
      <c r="Z51">
        <v>4.93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4.54</v>
      </c>
      <c r="M52" s="74">
        <v>0</v>
      </c>
      <c r="N52" s="73">
        <v>-10</v>
      </c>
      <c r="O52" s="46">
        <v>-123</v>
      </c>
      <c r="P52" s="46">
        <v>0</v>
      </c>
      <c r="Q52" s="46">
        <v>0</v>
      </c>
      <c r="R52" s="46">
        <v>0</v>
      </c>
      <c r="S52" s="74">
        <v>0</v>
      </c>
      <c r="U52" s="73">
        <v>4.54</v>
      </c>
      <c r="V52" s="74">
        <v>-133.5</v>
      </c>
      <c r="W52">
        <v>-10</v>
      </c>
      <c r="X52">
        <v>-123</v>
      </c>
      <c r="Y52">
        <v>-0.5</v>
      </c>
      <c r="Z52">
        <v>4.54</v>
      </c>
      <c r="AA52">
        <v>0</v>
      </c>
    </row>
    <row r="53" spans="7:27">
      <c r="G53" t="s">
        <v>95</v>
      </c>
      <c r="H53" s="73">
        <v>5.8</v>
      </c>
      <c r="I53" s="46">
        <v>0</v>
      </c>
      <c r="J53" s="46">
        <v>19.32</v>
      </c>
      <c r="K53" s="46">
        <v>0</v>
      </c>
      <c r="L53" s="46">
        <v>5.8</v>
      </c>
      <c r="M53" s="74">
        <v>0</v>
      </c>
      <c r="N53" s="73">
        <v>0</v>
      </c>
      <c r="O53" s="46">
        <v>-135</v>
      </c>
      <c r="P53" s="46">
        <v>0</v>
      </c>
      <c r="Q53" s="46">
        <v>0</v>
      </c>
      <c r="R53" s="46">
        <v>0</v>
      </c>
      <c r="S53" s="74">
        <v>0</v>
      </c>
      <c r="U53" s="73">
        <v>30.92</v>
      </c>
      <c r="V53" s="74">
        <v>-135.5</v>
      </c>
      <c r="W53">
        <v>5.8</v>
      </c>
      <c r="X53">
        <v>-135</v>
      </c>
      <c r="Y53">
        <v>-0.5</v>
      </c>
      <c r="Z53">
        <v>5.8</v>
      </c>
      <c r="AA53">
        <v>19.32</v>
      </c>
    </row>
    <row r="54" spans="7:27">
      <c r="G54" t="s">
        <v>96</v>
      </c>
      <c r="H54" s="73">
        <v>10.63</v>
      </c>
      <c r="I54" s="46">
        <v>0</v>
      </c>
      <c r="J54" s="46">
        <v>24.15</v>
      </c>
      <c r="K54" s="46">
        <v>0</v>
      </c>
      <c r="L54" s="46">
        <v>8.99</v>
      </c>
      <c r="M54" s="74">
        <v>0</v>
      </c>
      <c r="N54" s="73">
        <v>0</v>
      </c>
      <c r="O54" s="46">
        <v>-134</v>
      </c>
      <c r="P54" s="46">
        <v>0</v>
      </c>
      <c r="Q54" s="46">
        <v>0</v>
      </c>
      <c r="R54" s="46">
        <v>0</v>
      </c>
      <c r="S54" s="74">
        <v>0</v>
      </c>
      <c r="U54" s="73">
        <v>43.77</v>
      </c>
      <c r="V54" s="74">
        <v>-134.5</v>
      </c>
      <c r="W54">
        <v>10.63</v>
      </c>
      <c r="X54">
        <v>-134</v>
      </c>
      <c r="Y54">
        <v>-0.5</v>
      </c>
      <c r="Z54">
        <v>8.99</v>
      </c>
      <c r="AA54">
        <v>24.15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7.73</v>
      </c>
      <c r="M55" s="74">
        <v>0</v>
      </c>
      <c r="N55" s="73">
        <v>0</v>
      </c>
      <c r="O55" s="46">
        <v>-160</v>
      </c>
      <c r="P55" s="46">
        <v>-30</v>
      </c>
      <c r="Q55" s="46">
        <v>0</v>
      </c>
      <c r="R55" s="46">
        <v>0</v>
      </c>
      <c r="S55" s="74">
        <v>0</v>
      </c>
      <c r="U55" s="73">
        <v>7.73</v>
      </c>
      <c r="V55" s="74">
        <v>-190.5</v>
      </c>
      <c r="W55">
        <v>0</v>
      </c>
      <c r="X55">
        <v>-160</v>
      </c>
      <c r="Y55">
        <v>-0.5</v>
      </c>
      <c r="Z55">
        <v>7.73</v>
      </c>
      <c r="AA55">
        <v>-30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7.25</v>
      </c>
      <c r="M56" s="74">
        <v>0</v>
      </c>
      <c r="N56" s="73">
        <v>0</v>
      </c>
      <c r="O56" s="46">
        <v>-161</v>
      </c>
      <c r="P56" s="46">
        <v>0</v>
      </c>
      <c r="Q56" s="46">
        <v>0</v>
      </c>
      <c r="R56" s="46">
        <v>0</v>
      </c>
      <c r="S56" s="74">
        <v>0</v>
      </c>
      <c r="U56" s="73">
        <v>7.25</v>
      </c>
      <c r="V56" s="74">
        <v>-161.5</v>
      </c>
      <c r="W56">
        <v>0</v>
      </c>
      <c r="X56">
        <v>-161</v>
      </c>
      <c r="Y56">
        <v>-0.5</v>
      </c>
      <c r="Z56">
        <v>7.25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7.25</v>
      </c>
      <c r="M57" s="74">
        <v>0</v>
      </c>
      <c r="N57" s="73">
        <v>-19</v>
      </c>
      <c r="O57" s="46">
        <v>-151</v>
      </c>
      <c r="P57" s="46">
        <v>-55</v>
      </c>
      <c r="Q57" s="46">
        <v>0</v>
      </c>
      <c r="R57" s="46">
        <v>0</v>
      </c>
      <c r="S57" s="74">
        <v>0</v>
      </c>
      <c r="U57" s="73">
        <v>7.25</v>
      </c>
      <c r="V57" s="74">
        <v>-225.5</v>
      </c>
      <c r="W57">
        <v>-19</v>
      </c>
      <c r="X57">
        <v>-151</v>
      </c>
      <c r="Y57">
        <v>-0.5</v>
      </c>
      <c r="Z57">
        <v>7.25</v>
      </c>
      <c r="AA57">
        <v>-55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7.25</v>
      </c>
      <c r="M58" s="74">
        <v>0</v>
      </c>
      <c r="N58" s="73">
        <v>-27</v>
      </c>
      <c r="O58" s="46">
        <v>-147</v>
      </c>
      <c r="P58" s="46">
        <v>0</v>
      </c>
      <c r="Q58" s="46">
        <v>0</v>
      </c>
      <c r="R58" s="46">
        <v>0</v>
      </c>
      <c r="S58" s="74">
        <v>0</v>
      </c>
      <c r="U58" s="73">
        <v>7.25</v>
      </c>
      <c r="V58" s="74">
        <v>-174.5</v>
      </c>
      <c r="W58">
        <v>-27</v>
      </c>
      <c r="X58">
        <v>-147</v>
      </c>
      <c r="Y58">
        <v>-0.5</v>
      </c>
      <c r="Z58">
        <v>7.25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33.82</v>
      </c>
      <c r="K59" s="46">
        <v>0</v>
      </c>
      <c r="L59" s="46">
        <v>7.25</v>
      </c>
      <c r="M59" s="74">
        <v>0</v>
      </c>
      <c r="N59" s="73">
        <v>-25</v>
      </c>
      <c r="O59" s="46">
        <v>-128</v>
      </c>
      <c r="P59" s="46">
        <v>0</v>
      </c>
      <c r="Q59" s="46">
        <v>0</v>
      </c>
      <c r="R59" s="46">
        <v>0</v>
      </c>
      <c r="S59" s="74">
        <v>0</v>
      </c>
      <c r="U59" s="73">
        <v>41.07</v>
      </c>
      <c r="V59" s="74">
        <v>-153.5</v>
      </c>
      <c r="W59">
        <v>-25</v>
      </c>
      <c r="X59">
        <v>-128</v>
      </c>
      <c r="Y59">
        <v>-0.5</v>
      </c>
      <c r="Z59">
        <v>7.25</v>
      </c>
      <c r="AA59">
        <v>33.82</v>
      </c>
    </row>
    <row r="60" spans="7:27">
      <c r="G60" t="s">
        <v>102</v>
      </c>
      <c r="H60" s="73">
        <v>0</v>
      </c>
      <c r="I60" s="46">
        <v>0</v>
      </c>
      <c r="J60" s="46">
        <v>62.81</v>
      </c>
      <c r="K60" s="46">
        <v>0</v>
      </c>
      <c r="L60" s="46">
        <v>9.18</v>
      </c>
      <c r="M60" s="74">
        <v>0</v>
      </c>
      <c r="N60" s="73">
        <v>-30</v>
      </c>
      <c r="O60" s="46">
        <v>-113</v>
      </c>
      <c r="P60" s="46">
        <v>0</v>
      </c>
      <c r="Q60" s="46">
        <v>0</v>
      </c>
      <c r="R60" s="46">
        <v>0</v>
      </c>
      <c r="S60" s="74">
        <v>0</v>
      </c>
      <c r="U60" s="73">
        <v>71.989999999999995</v>
      </c>
      <c r="V60" s="74">
        <v>-143.5</v>
      </c>
      <c r="W60">
        <v>-30</v>
      </c>
      <c r="X60">
        <v>-113</v>
      </c>
      <c r="Y60">
        <v>-0.5</v>
      </c>
      <c r="Z60">
        <v>9.18</v>
      </c>
      <c r="AA60">
        <v>62.81</v>
      </c>
    </row>
    <row r="61" spans="7:27">
      <c r="G61" t="s">
        <v>103</v>
      </c>
      <c r="H61" s="73">
        <v>0</v>
      </c>
      <c r="I61" s="46">
        <v>0</v>
      </c>
      <c r="J61" s="46">
        <v>51.21</v>
      </c>
      <c r="K61" s="46">
        <v>0</v>
      </c>
      <c r="L61" s="46">
        <v>8.6999999999999993</v>
      </c>
      <c r="M61" s="74">
        <v>0</v>
      </c>
      <c r="N61" s="73">
        <v>-66</v>
      </c>
      <c r="O61" s="46">
        <v>-51</v>
      </c>
      <c r="P61" s="46">
        <v>0</v>
      </c>
      <c r="Q61" s="46">
        <v>0</v>
      </c>
      <c r="R61" s="46">
        <v>0</v>
      </c>
      <c r="S61" s="74">
        <v>0</v>
      </c>
      <c r="U61" s="73">
        <v>59.91</v>
      </c>
      <c r="V61" s="74">
        <v>-117.5</v>
      </c>
      <c r="W61">
        <v>-66</v>
      </c>
      <c r="X61">
        <v>-51</v>
      </c>
      <c r="Y61">
        <v>-0.5</v>
      </c>
      <c r="Z61">
        <v>8.6999999999999993</v>
      </c>
      <c r="AA61">
        <v>51.21</v>
      </c>
    </row>
    <row r="62" spans="7:27">
      <c r="G62" t="s">
        <v>104</v>
      </c>
      <c r="H62" s="73">
        <v>0</v>
      </c>
      <c r="I62" s="46">
        <v>0</v>
      </c>
      <c r="J62" s="46">
        <v>48.32</v>
      </c>
      <c r="K62" s="46">
        <v>0</v>
      </c>
      <c r="L62" s="46">
        <v>7.73</v>
      </c>
      <c r="M62" s="74">
        <v>0</v>
      </c>
      <c r="N62" s="73">
        <v>-74</v>
      </c>
      <c r="O62" s="46">
        <v>-49</v>
      </c>
      <c r="P62" s="46">
        <v>0</v>
      </c>
      <c r="Q62" s="46">
        <v>0</v>
      </c>
      <c r="R62" s="46">
        <v>0</v>
      </c>
      <c r="S62" s="74">
        <v>0</v>
      </c>
      <c r="U62" s="73">
        <v>56.05</v>
      </c>
      <c r="V62" s="74">
        <v>-123.5</v>
      </c>
      <c r="W62">
        <v>-74</v>
      </c>
      <c r="X62">
        <v>-49</v>
      </c>
      <c r="Y62">
        <v>-0.5</v>
      </c>
      <c r="Z62">
        <v>7.73</v>
      </c>
      <c r="AA62">
        <v>48.32</v>
      </c>
    </row>
    <row r="63" spans="7:27">
      <c r="G63" t="s">
        <v>105</v>
      </c>
      <c r="H63" s="73">
        <v>0</v>
      </c>
      <c r="I63" s="46">
        <v>0</v>
      </c>
      <c r="J63" s="46">
        <v>62.81</v>
      </c>
      <c r="K63" s="46">
        <v>0</v>
      </c>
      <c r="L63" s="46">
        <v>7.25</v>
      </c>
      <c r="M63" s="74">
        <v>0</v>
      </c>
      <c r="N63" s="73">
        <v>-71</v>
      </c>
      <c r="O63" s="46">
        <v>-102</v>
      </c>
      <c r="P63" s="46">
        <v>0</v>
      </c>
      <c r="Q63" s="46">
        <v>0</v>
      </c>
      <c r="R63" s="46">
        <v>0</v>
      </c>
      <c r="S63" s="74">
        <v>0</v>
      </c>
      <c r="U63" s="73">
        <v>70.06</v>
      </c>
      <c r="V63" s="74">
        <v>-173.5</v>
      </c>
      <c r="W63">
        <v>-71</v>
      </c>
      <c r="X63">
        <v>-102</v>
      </c>
      <c r="Y63">
        <v>-0.5</v>
      </c>
      <c r="Z63">
        <v>7.25</v>
      </c>
      <c r="AA63">
        <v>62.81</v>
      </c>
    </row>
    <row r="64" spans="7:27">
      <c r="G64" t="s">
        <v>106</v>
      </c>
      <c r="H64" s="73">
        <v>0</v>
      </c>
      <c r="I64" s="46">
        <v>0</v>
      </c>
      <c r="J64" s="46">
        <v>75.37</v>
      </c>
      <c r="K64" s="46">
        <v>0</v>
      </c>
      <c r="L64" s="46">
        <v>7.73</v>
      </c>
      <c r="M64" s="74">
        <v>0</v>
      </c>
      <c r="N64" s="73">
        <v>-59</v>
      </c>
      <c r="O64" s="46">
        <v>-92</v>
      </c>
      <c r="P64" s="46">
        <v>0</v>
      </c>
      <c r="Q64" s="46">
        <v>0</v>
      </c>
      <c r="R64" s="46">
        <v>0</v>
      </c>
      <c r="S64" s="74">
        <v>0</v>
      </c>
      <c r="U64" s="73">
        <v>83.1</v>
      </c>
      <c r="V64" s="74">
        <v>-151.5</v>
      </c>
      <c r="W64">
        <v>-59</v>
      </c>
      <c r="X64">
        <v>-92</v>
      </c>
      <c r="Y64">
        <v>-0.5</v>
      </c>
      <c r="Z64">
        <v>7.73</v>
      </c>
      <c r="AA64">
        <v>75.37</v>
      </c>
    </row>
    <row r="65" spans="7:27">
      <c r="G65" t="s">
        <v>107</v>
      </c>
      <c r="H65" s="73">
        <v>0</v>
      </c>
      <c r="I65" s="46">
        <v>0</v>
      </c>
      <c r="J65" s="46">
        <v>86.97</v>
      </c>
      <c r="K65" s="46">
        <v>0</v>
      </c>
      <c r="L65" s="46">
        <v>7.73</v>
      </c>
      <c r="M65" s="74">
        <v>0</v>
      </c>
      <c r="N65" s="73">
        <v>-51</v>
      </c>
      <c r="O65" s="46">
        <v>-80</v>
      </c>
      <c r="P65" s="46">
        <v>0</v>
      </c>
      <c r="Q65" s="46">
        <v>0</v>
      </c>
      <c r="R65" s="46">
        <v>0</v>
      </c>
      <c r="S65" s="74">
        <v>0</v>
      </c>
      <c r="U65" s="73">
        <v>94.7</v>
      </c>
      <c r="V65" s="74">
        <v>-131.5</v>
      </c>
      <c r="W65">
        <v>-51</v>
      </c>
      <c r="X65">
        <v>-80</v>
      </c>
      <c r="Y65">
        <v>-0.5</v>
      </c>
      <c r="Z65">
        <v>7.73</v>
      </c>
      <c r="AA65">
        <v>86.97</v>
      </c>
    </row>
    <row r="66" spans="7:27">
      <c r="G66" t="s">
        <v>108</v>
      </c>
      <c r="H66" s="73">
        <v>0</v>
      </c>
      <c r="I66" s="46">
        <v>0</v>
      </c>
      <c r="J66" s="46">
        <v>86.97</v>
      </c>
      <c r="K66" s="46">
        <v>0</v>
      </c>
      <c r="L66" s="46">
        <v>7.73</v>
      </c>
      <c r="M66" s="74">
        <v>0</v>
      </c>
      <c r="N66" s="73">
        <v>-41</v>
      </c>
      <c r="O66" s="46">
        <v>-82</v>
      </c>
      <c r="P66" s="46">
        <v>0</v>
      </c>
      <c r="Q66" s="46">
        <v>0</v>
      </c>
      <c r="R66" s="46">
        <v>0</v>
      </c>
      <c r="S66" s="74">
        <v>0</v>
      </c>
      <c r="U66" s="73">
        <v>94.7</v>
      </c>
      <c r="V66" s="74">
        <v>-123.5</v>
      </c>
      <c r="W66">
        <v>-41</v>
      </c>
      <c r="X66">
        <v>-82</v>
      </c>
      <c r="Y66">
        <v>-0.5</v>
      </c>
      <c r="Z66">
        <v>7.73</v>
      </c>
      <c r="AA66">
        <v>86.97</v>
      </c>
    </row>
    <row r="67" spans="7:27">
      <c r="G67" t="s">
        <v>109</v>
      </c>
      <c r="H67" s="73">
        <v>0</v>
      </c>
      <c r="I67" s="46">
        <v>0</v>
      </c>
      <c r="J67" s="46">
        <v>96.63</v>
      </c>
      <c r="K67" s="46">
        <v>0</v>
      </c>
      <c r="L67" s="46">
        <v>6.76</v>
      </c>
      <c r="M67" s="74">
        <v>0</v>
      </c>
      <c r="N67" s="73">
        <v>-37</v>
      </c>
      <c r="O67" s="46">
        <v>-61</v>
      </c>
      <c r="P67" s="46">
        <v>0</v>
      </c>
      <c r="Q67" s="46">
        <v>0</v>
      </c>
      <c r="R67" s="46">
        <v>0</v>
      </c>
      <c r="S67" s="74">
        <v>0</v>
      </c>
      <c r="U67" s="73">
        <v>103.39</v>
      </c>
      <c r="V67" s="74">
        <v>-98.5</v>
      </c>
      <c r="W67">
        <v>-37</v>
      </c>
      <c r="X67">
        <v>-61</v>
      </c>
      <c r="Y67">
        <v>-0.5</v>
      </c>
      <c r="Z67">
        <v>6.76</v>
      </c>
      <c r="AA67">
        <v>96.63</v>
      </c>
    </row>
    <row r="68" spans="7:27">
      <c r="G68" t="s">
        <v>110</v>
      </c>
      <c r="H68" s="73">
        <v>0</v>
      </c>
      <c r="I68" s="46">
        <v>0</v>
      </c>
      <c r="J68" s="46">
        <v>86.96</v>
      </c>
      <c r="K68" s="46">
        <v>0</v>
      </c>
      <c r="L68" s="46">
        <v>8.6999999999999993</v>
      </c>
      <c r="M68" s="74">
        <v>0</v>
      </c>
      <c r="N68" s="73">
        <v>-30</v>
      </c>
      <c r="O68" s="46">
        <v>-38</v>
      </c>
      <c r="P68" s="46">
        <v>0</v>
      </c>
      <c r="Q68" s="46">
        <v>0</v>
      </c>
      <c r="R68" s="46">
        <v>0</v>
      </c>
      <c r="S68" s="74">
        <v>0</v>
      </c>
      <c r="U68" s="73">
        <v>95.66</v>
      </c>
      <c r="V68" s="74">
        <v>-68.5</v>
      </c>
      <c r="W68">
        <v>-30</v>
      </c>
      <c r="X68">
        <v>-38</v>
      </c>
      <c r="Y68">
        <v>-0.5</v>
      </c>
      <c r="Z68">
        <v>8.6999999999999993</v>
      </c>
      <c r="AA68">
        <v>86.96</v>
      </c>
    </row>
    <row r="69" spans="7:27">
      <c r="G69" t="s">
        <v>111</v>
      </c>
      <c r="H69" s="73">
        <v>0</v>
      </c>
      <c r="I69" s="46">
        <v>0</v>
      </c>
      <c r="J69" s="46">
        <v>82.14</v>
      </c>
      <c r="K69" s="46">
        <v>0</v>
      </c>
      <c r="L69" s="46">
        <v>7.73</v>
      </c>
      <c r="M69" s="74">
        <v>0</v>
      </c>
      <c r="N69" s="73">
        <v>-22</v>
      </c>
      <c r="O69" s="46">
        <v>-23</v>
      </c>
      <c r="P69" s="46">
        <v>0</v>
      </c>
      <c r="Q69" s="46">
        <v>0</v>
      </c>
      <c r="R69" s="46">
        <v>0</v>
      </c>
      <c r="S69" s="74">
        <v>0</v>
      </c>
      <c r="U69" s="73">
        <v>89.87</v>
      </c>
      <c r="V69" s="74">
        <v>-45.5</v>
      </c>
      <c r="W69">
        <v>-22</v>
      </c>
      <c r="X69">
        <v>-23</v>
      </c>
      <c r="Y69">
        <v>-0.5</v>
      </c>
      <c r="Z69">
        <v>7.73</v>
      </c>
      <c r="AA69">
        <v>82.14</v>
      </c>
    </row>
    <row r="70" spans="7:27">
      <c r="G70" t="s">
        <v>112</v>
      </c>
      <c r="H70" s="73">
        <v>0</v>
      </c>
      <c r="I70" s="46">
        <v>0</v>
      </c>
      <c r="J70" s="46">
        <v>96.63</v>
      </c>
      <c r="K70" s="46">
        <v>0</v>
      </c>
      <c r="L70" s="46">
        <v>8.6999999999999993</v>
      </c>
      <c r="M70" s="74">
        <v>0</v>
      </c>
      <c r="N70" s="73">
        <v>-26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105.33</v>
      </c>
      <c r="V70" s="74">
        <v>-26.5</v>
      </c>
      <c r="W70">
        <v>-26</v>
      </c>
      <c r="X70">
        <v>0</v>
      </c>
      <c r="Y70">
        <v>-0.5</v>
      </c>
      <c r="Z70">
        <v>8.6999999999999993</v>
      </c>
      <c r="AA70">
        <v>96.63</v>
      </c>
    </row>
    <row r="71" spans="7:27">
      <c r="G71" t="s">
        <v>113</v>
      </c>
      <c r="H71" s="73">
        <v>0</v>
      </c>
      <c r="I71" s="46">
        <v>0</v>
      </c>
      <c r="J71" s="46">
        <v>86.97</v>
      </c>
      <c r="K71" s="46">
        <v>0</v>
      </c>
      <c r="L71" s="46">
        <v>7.73</v>
      </c>
      <c r="M71" s="74">
        <v>0</v>
      </c>
      <c r="N71" s="73">
        <v>-24</v>
      </c>
      <c r="O71" s="46">
        <v>-60</v>
      </c>
      <c r="P71" s="46">
        <v>0</v>
      </c>
      <c r="Q71" s="46">
        <v>0</v>
      </c>
      <c r="R71" s="46">
        <v>0</v>
      </c>
      <c r="S71" s="74">
        <v>0</v>
      </c>
      <c r="U71" s="73">
        <v>94.7</v>
      </c>
      <c r="V71" s="74">
        <v>-84.5</v>
      </c>
      <c r="W71">
        <v>-24</v>
      </c>
      <c r="X71">
        <v>-60</v>
      </c>
      <c r="Y71">
        <v>-0.5</v>
      </c>
      <c r="Z71">
        <v>7.73</v>
      </c>
      <c r="AA71">
        <v>86.97</v>
      </c>
    </row>
    <row r="72" spans="7:27">
      <c r="G72" t="s">
        <v>114</v>
      </c>
      <c r="H72" s="73">
        <v>0</v>
      </c>
      <c r="I72" s="46">
        <v>0</v>
      </c>
      <c r="J72" s="46">
        <v>77.31</v>
      </c>
      <c r="K72" s="46">
        <v>0</v>
      </c>
      <c r="L72" s="46">
        <v>6.76</v>
      </c>
      <c r="M72" s="74">
        <v>0</v>
      </c>
      <c r="N72" s="73">
        <v>-20</v>
      </c>
      <c r="O72" s="46">
        <v>-27</v>
      </c>
      <c r="P72" s="46">
        <v>0</v>
      </c>
      <c r="Q72" s="46">
        <v>0</v>
      </c>
      <c r="R72" s="46">
        <v>0</v>
      </c>
      <c r="S72" s="74">
        <v>0</v>
      </c>
      <c r="U72" s="73">
        <v>84.07</v>
      </c>
      <c r="V72" s="74">
        <v>-47.5</v>
      </c>
      <c r="W72">
        <v>-20</v>
      </c>
      <c r="X72">
        <v>-27</v>
      </c>
      <c r="Y72">
        <v>-0.5</v>
      </c>
      <c r="Z72">
        <v>6.76</v>
      </c>
      <c r="AA72">
        <v>77.31</v>
      </c>
    </row>
    <row r="73" spans="7:27">
      <c r="G73" t="s">
        <v>115</v>
      </c>
      <c r="H73" s="73">
        <v>7.73</v>
      </c>
      <c r="I73" s="46">
        <v>18.36</v>
      </c>
      <c r="J73" s="46">
        <v>96.63</v>
      </c>
      <c r="K73" s="46">
        <v>0</v>
      </c>
      <c r="L73" s="46">
        <v>6.76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129.47999999999999</v>
      </c>
      <c r="V73" s="74">
        <v>-0.5</v>
      </c>
      <c r="W73">
        <v>7.73</v>
      </c>
      <c r="X73">
        <v>18.36</v>
      </c>
      <c r="Y73">
        <v>-0.5</v>
      </c>
      <c r="Z73">
        <v>6.76</v>
      </c>
      <c r="AA73">
        <v>96.63</v>
      </c>
    </row>
    <row r="74" spans="7:27">
      <c r="G74" t="s">
        <v>116</v>
      </c>
      <c r="H74" s="73">
        <v>14.49</v>
      </c>
      <c r="I74" s="46">
        <v>13.53</v>
      </c>
      <c r="J74" s="46">
        <v>96.64</v>
      </c>
      <c r="K74" s="46">
        <v>0</v>
      </c>
      <c r="L74" s="46">
        <v>6.76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131.41999999999999</v>
      </c>
      <c r="V74" s="74">
        <v>-0.5</v>
      </c>
      <c r="W74">
        <v>14.49</v>
      </c>
      <c r="X74">
        <v>13.53</v>
      </c>
      <c r="Y74">
        <v>-0.5</v>
      </c>
      <c r="Z74">
        <v>6.76</v>
      </c>
      <c r="AA74">
        <v>96.64</v>
      </c>
    </row>
    <row r="75" spans="7:27">
      <c r="G75" t="s">
        <v>117</v>
      </c>
      <c r="H75" s="73">
        <v>0</v>
      </c>
      <c r="I75" s="46">
        <v>0</v>
      </c>
      <c r="J75" s="46">
        <v>101.47</v>
      </c>
      <c r="K75" s="46">
        <v>0</v>
      </c>
      <c r="L75" s="46">
        <v>6.76</v>
      </c>
      <c r="M75" s="74">
        <v>0</v>
      </c>
      <c r="N75" s="73">
        <v>-29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108.23</v>
      </c>
      <c r="V75" s="74">
        <v>-29.5</v>
      </c>
      <c r="W75">
        <v>-29</v>
      </c>
      <c r="X75">
        <v>0</v>
      </c>
      <c r="Y75">
        <v>-0.5</v>
      </c>
      <c r="Z75">
        <v>6.76</v>
      </c>
      <c r="AA75">
        <v>101.47</v>
      </c>
    </row>
    <row r="76" spans="7:27">
      <c r="G76" t="s">
        <v>118</v>
      </c>
      <c r="H76" s="73">
        <v>0</v>
      </c>
      <c r="I76" s="46">
        <v>0</v>
      </c>
      <c r="J76" s="46">
        <v>103.09</v>
      </c>
      <c r="K76" s="46">
        <v>0</v>
      </c>
      <c r="L76" s="46">
        <v>6.27</v>
      </c>
      <c r="M76" s="74">
        <v>0</v>
      </c>
      <c r="N76" s="73">
        <v>-21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109.36</v>
      </c>
      <c r="V76" s="74">
        <v>-21.5</v>
      </c>
      <c r="W76">
        <v>-21</v>
      </c>
      <c r="X76">
        <v>0</v>
      </c>
      <c r="Y76">
        <v>-0.5</v>
      </c>
      <c r="Z76">
        <v>6.27</v>
      </c>
      <c r="AA76">
        <v>103.09</v>
      </c>
    </row>
    <row r="77" spans="7:27">
      <c r="G77" t="s">
        <v>119</v>
      </c>
      <c r="H77" s="73">
        <v>0</v>
      </c>
      <c r="I77" s="46">
        <v>0</v>
      </c>
      <c r="J77" s="46">
        <v>60.31</v>
      </c>
      <c r="K77" s="46">
        <v>0</v>
      </c>
      <c r="L77" s="46">
        <v>4.3899999999999997</v>
      </c>
      <c r="M77" s="74">
        <v>0</v>
      </c>
      <c r="N77" s="73">
        <v>-29</v>
      </c>
      <c r="O77" s="46">
        <v>-39</v>
      </c>
      <c r="P77" s="46">
        <v>0</v>
      </c>
      <c r="Q77" s="46">
        <v>0</v>
      </c>
      <c r="R77" s="46">
        <v>0</v>
      </c>
      <c r="S77" s="74">
        <v>0</v>
      </c>
      <c r="U77" s="73">
        <v>64.7</v>
      </c>
      <c r="V77" s="74">
        <v>-68.5</v>
      </c>
      <c r="W77">
        <v>-29</v>
      </c>
      <c r="X77">
        <v>-39</v>
      </c>
      <c r="Y77">
        <v>-0.5</v>
      </c>
      <c r="Z77">
        <v>4.3899999999999997</v>
      </c>
      <c r="AA77">
        <v>60.31</v>
      </c>
    </row>
    <row r="78" spans="7:27">
      <c r="G78" t="s">
        <v>120</v>
      </c>
      <c r="H78" s="73">
        <v>0</v>
      </c>
      <c r="I78" s="46">
        <v>0</v>
      </c>
      <c r="J78" s="46">
        <v>56.84</v>
      </c>
      <c r="K78" s="46">
        <v>0</v>
      </c>
      <c r="L78" s="46">
        <v>4.6500000000000004</v>
      </c>
      <c r="M78" s="74">
        <v>0</v>
      </c>
      <c r="N78" s="73">
        <v>-46</v>
      </c>
      <c r="O78" s="46">
        <v>-59</v>
      </c>
      <c r="P78" s="46">
        <v>0</v>
      </c>
      <c r="Q78" s="46">
        <v>0</v>
      </c>
      <c r="R78" s="46">
        <v>0</v>
      </c>
      <c r="S78" s="74">
        <v>0</v>
      </c>
      <c r="U78" s="73">
        <v>61.49</v>
      </c>
      <c r="V78" s="74">
        <v>-105.5</v>
      </c>
      <c r="W78">
        <v>-46</v>
      </c>
      <c r="X78">
        <v>-59</v>
      </c>
      <c r="Y78">
        <v>-0.5</v>
      </c>
      <c r="Z78">
        <v>4.6500000000000004</v>
      </c>
      <c r="AA78">
        <v>56.84</v>
      </c>
    </row>
    <row r="79" spans="7:27">
      <c r="G79" t="s">
        <v>121</v>
      </c>
      <c r="H79" s="73">
        <v>0</v>
      </c>
      <c r="I79" s="46">
        <v>0</v>
      </c>
      <c r="J79" s="46">
        <v>47.24</v>
      </c>
      <c r="K79" s="46">
        <v>0</v>
      </c>
      <c r="L79" s="46">
        <v>2.75</v>
      </c>
      <c r="M79" s="74">
        <v>0</v>
      </c>
      <c r="N79" s="73">
        <v>-146</v>
      </c>
      <c r="O79" s="46">
        <v>-68</v>
      </c>
      <c r="P79" s="46">
        <v>0</v>
      </c>
      <c r="Q79" s="46">
        <v>0</v>
      </c>
      <c r="R79" s="46">
        <v>0</v>
      </c>
      <c r="S79" s="74">
        <v>0</v>
      </c>
      <c r="U79" s="73">
        <v>49.99</v>
      </c>
      <c r="V79" s="74">
        <v>-214.5</v>
      </c>
      <c r="W79">
        <v>-146</v>
      </c>
      <c r="X79">
        <v>-68</v>
      </c>
      <c r="Y79">
        <v>-0.5</v>
      </c>
      <c r="Z79">
        <v>2.75</v>
      </c>
      <c r="AA79">
        <v>47.24</v>
      </c>
    </row>
    <row r="80" spans="7:27">
      <c r="G80" t="s">
        <v>122</v>
      </c>
      <c r="H80" s="73">
        <v>0</v>
      </c>
      <c r="I80" s="46">
        <v>0</v>
      </c>
      <c r="J80" s="46">
        <v>52.82</v>
      </c>
      <c r="K80" s="46">
        <v>0</v>
      </c>
      <c r="L80" s="46">
        <v>3.08</v>
      </c>
      <c r="M80" s="74">
        <v>0</v>
      </c>
      <c r="N80" s="73">
        <v>-222</v>
      </c>
      <c r="O80" s="46">
        <v>-80</v>
      </c>
      <c r="P80" s="46">
        <v>0</v>
      </c>
      <c r="Q80" s="46">
        <v>0</v>
      </c>
      <c r="R80" s="46">
        <v>0</v>
      </c>
      <c r="S80" s="74">
        <v>0</v>
      </c>
      <c r="U80" s="73">
        <v>55.9</v>
      </c>
      <c r="V80" s="74">
        <v>-302.5</v>
      </c>
      <c r="W80">
        <v>-222</v>
      </c>
      <c r="X80">
        <v>-80</v>
      </c>
      <c r="Y80">
        <v>-0.5</v>
      </c>
      <c r="Z80">
        <v>3.08</v>
      </c>
      <c r="AA80">
        <v>52.82</v>
      </c>
    </row>
    <row r="81" spans="7:27">
      <c r="G81" t="s">
        <v>123</v>
      </c>
      <c r="H81" s="73">
        <v>0</v>
      </c>
      <c r="I81" s="46">
        <v>0</v>
      </c>
      <c r="J81" s="46">
        <v>99.61</v>
      </c>
      <c r="K81" s="46">
        <v>0</v>
      </c>
      <c r="L81" s="46">
        <v>3.49</v>
      </c>
      <c r="M81" s="74">
        <v>0</v>
      </c>
      <c r="N81" s="73">
        <v>-155</v>
      </c>
      <c r="O81" s="46">
        <v>-93</v>
      </c>
      <c r="P81" s="46">
        <v>0</v>
      </c>
      <c r="Q81" s="46">
        <v>0</v>
      </c>
      <c r="R81" s="46">
        <v>0</v>
      </c>
      <c r="S81" s="74">
        <v>0</v>
      </c>
      <c r="U81" s="73">
        <v>103.1</v>
      </c>
      <c r="V81" s="74">
        <v>-248.5</v>
      </c>
      <c r="W81">
        <v>-155</v>
      </c>
      <c r="X81">
        <v>-93</v>
      </c>
      <c r="Y81">
        <v>-0.5</v>
      </c>
      <c r="Z81">
        <v>3.49</v>
      </c>
      <c r="AA81">
        <v>99.61</v>
      </c>
    </row>
    <row r="82" spans="7:27">
      <c r="G82" t="s">
        <v>124</v>
      </c>
      <c r="H82" s="73">
        <v>0</v>
      </c>
      <c r="I82" s="46">
        <v>0</v>
      </c>
      <c r="J82" s="46">
        <v>105.14</v>
      </c>
      <c r="K82" s="46">
        <v>0</v>
      </c>
      <c r="L82" s="46">
        <v>3.68</v>
      </c>
      <c r="M82" s="74">
        <v>0</v>
      </c>
      <c r="N82" s="73">
        <v>-78</v>
      </c>
      <c r="O82" s="46">
        <v>-91</v>
      </c>
      <c r="P82" s="46">
        <v>0</v>
      </c>
      <c r="Q82" s="46">
        <v>0</v>
      </c>
      <c r="R82" s="46">
        <v>0</v>
      </c>
      <c r="S82" s="74">
        <v>0</v>
      </c>
      <c r="U82" s="73">
        <v>108.82</v>
      </c>
      <c r="V82" s="74">
        <v>-169.5</v>
      </c>
      <c r="W82">
        <v>-78</v>
      </c>
      <c r="X82">
        <v>-91</v>
      </c>
      <c r="Y82">
        <v>-0.5</v>
      </c>
      <c r="Z82">
        <v>3.68</v>
      </c>
      <c r="AA82">
        <v>105.14</v>
      </c>
    </row>
    <row r="83" spans="7:27">
      <c r="G83" t="s">
        <v>125</v>
      </c>
      <c r="H83" s="73">
        <v>0</v>
      </c>
      <c r="I83" s="46">
        <v>0</v>
      </c>
      <c r="J83" s="46">
        <v>148.87</v>
      </c>
      <c r="K83" s="46">
        <v>0</v>
      </c>
      <c r="L83" s="46">
        <v>5.21</v>
      </c>
      <c r="M83" s="74">
        <v>0</v>
      </c>
      <c r="N83" s="73">
        <v>-97</v>
      </c>
      <c r="O83" s="46">
        <v>-78</v>
      </c>
      <c r="P83" s="46">
        <v>0</v>
      </c>
      <c r="Q83" s="46">
        <v>0</v>
      </c>
      <c r="R83" s="46">
        <v>0</v>
      </c>
      <c r="S83" s="74">
        <v>0</v>
      </c>
      <c r="U83" s="73">
        <v>154.08000000000001</v>
      </c>
      <c r="V83" s="74">
        <v>-175.5</v>
      </c>
      <c r="W83">
        <v>-97</v>
      </c>
      <c r="X83">
        <v>-78</v>
      </c>
      <c r="Y83">
        <v>-0.5</v>
      </c>
      <c r="Z83">
        <v>5.21</v>
      </c>
      <c r="AA83">
        <v>148.87</v>
      </c>
    </row>
    <row r="84" spans="7:27">
      <c r="G84" t="s">
        <v>126</v>
      </c>
      <c r="H84" s="73">
        <v>0</v>
      </c>
      <c r="I84" s="46">
        <v>0</v>
      </c>
      <c r="J84" s="46">
        <v>123.83</v>
      </c>
      <c r="K84" s="46">
        <v>0</v>
      </c>
      <c r="L84" s="46">
        <v>5.78</v>
      </c>
      <c r="M84" s="74">
        <v>0</v>
      </c>
      <c r="N84" s="73">
        <v>-95</v>
      </c>
      <c r="O84" s="46">
        <v>-74</v>
      </c>
      <c r="P84" s="46">
        <v>0</v>
      </c>
      <c r="Q84" s="46">
        <v>0</v>
      </c>
      <c r="R84" s="46">
        <v>0</v>
      </c>
      <c r="S84" s="74">
        <v>0</v>
      </c>
      <c r="U84" s="73">
        <v>129.61000000000001</v>
      </c>
      <c r="V84" s="74">
        <v>-169.5</v>
      </c>
      <c r="W84">
        <v>-95</v>
      </c>
      <c r="X84">
        <v>-74</v>
      </c>
      <c r="Y84">
        <v>-0.5</v>
      </c>
      <c r="Z84">
        <v>5.78</v>
      </c>
      <c r="AA84">
        <v>123.83</v>
      </c>
    </row>
    <row r="85" spans="7:27">
      <c r="G85" t="s">
        <v>127</v>
      </c>
      <c r="H85" s="73">
        <v>0</v>
      </c>
      <c r="I85" s="46">
        <v>0</v>
      </c>
      <c r="J85" s="46">
        <v>106.3</v>
      </c>
      <c r="K85" s="46">
        <v>0</v>
      </c>
      <c r="L85" s="46">
        <v>6.76</v>
      </c>
      <c r="M85" s="74">
        <v>0</v>
      </c>
      <c r="N85" s="73">
        <v>-90</v>
      </c>
      <c r="O85" s="46">
        <v>-89</v>
      </c>
      <c r="P85" s="46">
        <v>0</v>
      </c>
      <c r="Q85" s="46">
        <v>0</v>
      </c>
      <c r="R85" s="46">
        <v>0</v>
      </c>
      <c r="S85" s="74">
        <v>0</v>
      </c>
      <c r="U85" s="73">
        <v>113.06</v>
      </c>
      <c r="V85" s="74">
        <v>-179.5</v>
      </c>
      <c r="W85">
        <v>-90</v>
      </c>
      <c r="X85">
        <v>-89</v>
      </c>
      <c r="Y85">
        <v>-0.5</v>
      </c>
      <c r="Z85">
        <v>6.76</v>
      </c>
      <c r="AA85">
        <v>106.3</v>
      </c>
    </row>
    <row r="86" spans="7:27">
      <c r="G86" t="s">
        <v>128</v>
      </c>
      <c r="H86" s="73">
        <v>0</v>
      </c>
      <c r="I86" s="46">
        <v>0</v>
      </c>
      <c r="J86" s="46">
        <v>96.63</v>
      </c>
      <c r="K86" s="46">
        <v>0</v>
      </c>
      <c r="L86" s="46">
        <v>6.76</v>
      </c>
      <c r="M86" s="74">
        <v>0</v>
      </c>
      <c r="N86" s="73">
        <v>-101</v>
      </c>
      <c r="O86" s="46">
        <v>-92</v>
      </c>
      <c r="P86" s="46">
        <v>0</v>
      </c>
      <c r="Q86" s="46">
        <v>0</v>
      </c>
      <c r="R86" s="46">
        <v>0</v>
      </c>
      <c r="S86" s="74">
        <v>0</v>
      </c>
      <c r="U86" s="73">
        <v>103.39</v>
      </c>
      <c r="V86" s="74">
        <v>-193.5</v>
      </c>
      <c r="W86">
        <v>-101</v>
      </c>
      <c r="X86">
        <v>-92</v>
      </c>
      <c r="Y86">
        <v>-0.5</v>
      </c>
      <c r="Z86">
        <v>6.76</v>
      </c>
      <c r="AA86">
        <v>96.63</v>
      </c>
    </row>
    <row r="87" spans="7:27">
      <c r="G87" t="s">
        <v>129</v>
      </c>
      <c r="H87" s="73">
        <v>0</v>
      </c>
      <c r="I87" s="46">
        <v>0</v>
      </c>
      <c r="J87" s="46">
        <v>48.31</v>
      </c>
      <c r="K87" s="46">
        <v>0</v>
      </c>
      <c r="L87" s="46">
        <v>5.8</v>
      </c>
      <c r="M87" s="74">
        <v>0</v>
      </c>
      <c r="N87" s="73">
        <v>-173</v>
      </c>
      <c r="O87" s="46">
        <v>-105</v>
      </c>
      <c r="P87" s="46">
        <v>0</v>
      </c>
      <c r="Q87" s="46">
        <v>0</v>
      </c>
      <c r="R87" s="46">
        <v>0</v>
      </c>
      <c r="S87" s="74">
        <v>0</v>
      </c>
      <c r="U87" s="73">
        <v>54.11</v>
      </c>
      <c r="V87" s="74">
        <v>-278.5</v>
      </c>
      <c r="W87">
        <v>-173</v>
      </c>
      <c r="X87">
        <v>-105</v>
      </c>
      <c r="Y87">
        <v>-0.5</v>
      </c>
      <c r="Z87">
        <v>5.8</v>
      </c>
      <c r="AA87">
        <v>48.31</v>
      </c>
    </row>
    <row r="88" spans="7:27">
      <c r="G88" t="s">
        <v>130</v>
      </c>
      <c r="H88" s="73">
        <v>0</v>
      </c>
      <c r="I88" s="46">
        <v>0</v>
      </c>
      <c r="J88" s="46">
        <v>72.47</v>
      </c>
      <c r="K88" s="46">
        <v>0</v>
      </c>
      <c r="L88" s="46">
        <v>5.8</v>
      </c>
      <c r="M88" s="74">
        <v>0</v>
      </c>
      <c r="N88" s="73">
        <v>-177</v>
      </c>
      <c r="O88" s="46">
        <v>-101</v>
      </c>
      <c r="P88" s="46">
        <v>0</v>
      </c>
      <c r="Q88" s="46">
        <v>0</v>
      </c>
      <c r="R88" s="46">
        <v>0</v>
      </c>
      <c r="S88" s="74">
        <v>0</v>
      </c>
      <c r="U88" s="73">
        <v>78.27</v>
      </c>
      <c r="V88" s="74">
        <v>-278.5</v>
      </c>
      <c r="W88">
        <v>-177</v>
      </c>
      <c r="X88">
        <v>-101</v>
      </c>
      <c r="Y88">
        <v>-0.5</v>
      </c>
      <c r="Z88">
        <v>5.8</v>
      </c>
      <c r="AA88">
        <v>72.47</v>
      </c>
    </row>
    <row r="89" spans="7:27">
      <c r="G89" t="s">
        <v>131</v>
      </c>
      <c r="H89" s="73">
        <v>0</v>
      </c>
      <c r="I89" s="46">
        <v>0</v>
      </c>
      <c r="J89" s="46">
        <v>73.44</v>
      </c>
      <c r="K89" s="46">
        <v>0</v>
      </c>
      <c r="L89" s="46">
        <v>4.6399999999999997</v>
      </c>
      <c r="M89" s="74">
        <v>0</v>
      </c>
      <c r="N89" s="73">
        <v>-163</v>
      </c>
      <c r="O89" s="46">
        <v>-93</v>
      </c>
      <c r="P89" s="46">
        <v>0</v>
      </c>
      <c r="Q89" s="46">
        <v>0</v>
      </c>
      <c r="R89" s="46">
        <v>0</v>
      </c>
      <c r="S89" s="74">
        <v>0</v>
      </c>
      <c r="U89" s="73">
        <v>78.08</v>
      </c>
      <c r="V89" s="74">
        <v>-256.5</v>
      </c>
      <c r="W89">
        <v>-163</v>
      </c>
      <c r="X89">
        <v>-93</v>
      </c>
      <c r="Y89">
        <v>-0.5</v>
      </c>
      <c r="Z89">
        <v>4.6399999999999997</v>
      </c>
      <c r="AA89">
        <v>73.44</v>
      </c>
    </row>
    <row r="90" spans="7:27">
      <c r="G90" t="s">
        <v>132</v>
      </c>
      <c r="H90" s="73">
        <v>0</v>
      </c>
      <c r="I90" s="46">
        <v>0</v>
      </c>
      <c r="J90" s="46">
        <v>73.44</v>
      </c>
      <c r="K90" s="46">
        <v>0</v>
      </c>
      <c r="L90" s="46">
        <v>4.3499999999999996</v>
      </c>
      <c r="M90" s="74">
        <v>0</v>
      </c>
      <c r="N90" s="73">
        <v>-159</v>
      </c>
      <c r="O90" s="46">
        <v>-99</v>
      </c>
      <c r="P90" s="46">
        <v>0</v>
      </c>
      <c r="Q90" s="46">
        <v>0</v>
      </c>
      <c r="R90" s="46">
        <v>0</v>
      </c>
      <c r="S90" s="74">
        <v>0</v>
      </c>
      <c r="U90" s="73">
        <v>77.790000000000006</v>
      </c>
      <c r="V90" s="74">
        <v>-258.5</v>
      </c>
      <c r="W90">
        <v>-159</v>
      </c>
      <c r="X90">
        <v>-99</v>
      </c>
      <c r="Y90">
        <v>-0.5</v>
      </c>
      <c r="Z90">
        <v>4.3499999999999996</v>
      </c>
      <c r="AA90">
        <v>73.44</v>
      </c>
    </row>
    <row r="91" spans="7:27">
      <c r="G91" t="s">
        <v>133</v>
      </c>
      <c r="H91" s="73">
        <v>0</v>
      </c>
      <c r="I91" s="46">
        <v>0</v>
      </c>
      <c r="J91" s="46">
        <v>32.86</v>
      </c>
      <c r="K91" s="46">
        <v>0</v>
      </c>
      <c r="L91" s="46">
        <v>3.67</v>
      </c>
      <c r="M91" s="74">
        <v>0</v>
      </c>
      <c r="N91" s="73">
        <v>-173</v>
      </c>
      <c r="O91" s="46">
        <v>-118</v>
      </c>
      <c r="P91" s="46">
        <v>0</v>
      </c>
      <c r="Q91" s="46">
        <v>0</v>
      </c>
      <c r="R91" s="46">
        <v>0</v>
      </c>
      <c r="S91" s="74">
        <v>0</v>
      </c>
      <c r="U91" s="73">
        <v>36.53</v>
      </c>
      <c r="V91" s="74">
        <v>-291.5</v>
      </c>
      <c r="W91">
        <v>-173</v>
      </c>
      <c r="X91">
        <v>-118</v>
      </c>
      <c r="Y91">
        <v>-0.5</v>
      </c>
      <c r="Z91">
        <v>3.67</v>
      </c>
      <c r="AA91">
        <v>32.86</v>
      </c>
    </row>
    <row r="92" spans="7:27">
      <c r="G92" t="s">
        <v>134</v>
      </c>
      <c r="H92" s="73">
        <v>0</v>
      </c>
      <c r="I92" s="46">
        <v>0</v>
      </c>
      <c r="J92" s="46">
        <v>62.81</v>
      </c>
      <c r="K92" s="46">
        <v>0</v>
      </c>
      <c r="L92" s="46">
        <v>3.67</v>
      </c>
      <c r="M92" s="74">
        <v>0</v>
      </c>
      <c r="N92" s="73">
        <v>-170</v>
      </c>
      <c r="O92" s="46">
        <v>-116</v>
      </c>
      <c r="P92" s="46">
        <v>0</v>
      </c>
      <c r="Q92" s="46">
        <v>0</v>
      </c>
      <c r="R92" s="46">
        <v>0</v>
      </c>
      <c r="S92" s="74">
        <v>0</v>
      </c>
      <c r="U92" s="73">
        <v>66.48</v>
      </c>
      <c r="V92" s="74">
        <v>-286.5</v>
      </c>
      <c r="W92">
        <v>-170</v>
      </c>
      <c r="X92">
        <v>-116</v>
      </c>
      <c r="Y92">
        <v>-0.5</v>
      </c>
      <c r="Z92">
        <v>3.67</v>
      </c>
      <c r="AA92">
        <v>62.81</v>
      </c>
    </row>
    <row r="93" spans="7:27">
      <c r="G93" t="s">
        <v>135</v>
      </c>
      <c r="H93" s="73">
        <v>0</v>
      </c>
      <c r="I93" s="46">
        <v>0</v>
      </c>
      <c r="J93" s="46">
        <v>38.65</v>
      </c>
      <c r="K93" s="46">
        <v>0</v>
      </c>
      <c r="L93" s="46">
        <v>1.74</v>
      </c>
      <c r="M93" s="74">
        <v>0</v>
      </c>
      <c r="N93" s="73">
        <v>-119</v>
      </c>
      <c r="O93" s="46">
        <v>-119</v>
      </c>
      <c r="P93" s="46">
        <v>0</v>
      </c>
      <c r="Q93" s="46">
        <v>0</v>
      </c>
      <c r="R93" s="46">
        <v>0</v>
      </c>
      <c r="S93" s="74">
        <v>0</v>
      </c>
      <c r="U93" s="73">
        <v>40.39</v>
      </c>
      <c r="V93" s="74">
        <v>-238.5</v>
      </c>
      <c r="W93">
        <v>-119</v>
      </c>
      <c r="X93">
        <v>-119</v>
      </c>
      <c r="Y93">
        <v>-0.5</v>
      </c>
      <c r="Z93">
        <v>1.74</v>
      </c>
      <c r="AA93">
        <v>38.65</v>
      </c>
    </row>
    <row r="94" spans="7:27">
      <c r="G94" t="s">
        <v>136</v>
      </c>
      <c r="H94" s="73">
        <v>0</v>
      </c>
      <c r="I94" s="46">
        <v>0</v>
      </c>
      <c r="J94" s="46">
        <v>57.98</v>
      </c>
      <c r="K94" s="46">
        <v>0</v>
      </c>
      <c r="L94" s="46">
        <v>1.74</v>
      </c>
      <c r="M94" s="74">
        <v>0</v>
      </c>
      <c r="N94" s="73">
        <v>-56</v>
      </c>
      <c r="O94" s="46">
        <v>-115</v>
      </c>
      <c r="P94" s="46">
        <v>0</v>
      </c>
      <c r="Q94" s="46">
        <v>0</v>
      </c>
      <c r="R94" s="46">
        <v>0</v>
      </c>
      <c r="S94" s="74">
        <v>0</v>
      </c>
      <c r="U94" s="73">
        <v>59.72</v>
      </c>
      <c r="V94" s="74">
        <v>-171.5</v>
      </c>
      <c r="W94">
        <v>-56</v>
      </c>
      <c r="X94">
        <v>-115</v>
      </c>
      <c r="Y94">
        <v>-0.5</v>
      </c>
      <c r="Z94">
        <v>1.74</v>
      </c>
      <c r="AA94">
        <v>57.98</v>
      </c>
    </row>
    <row r="95" spans="7:27">
      <c r="G95" t="s">
        <v>137</v>
      </c>
      <c r="H95" s="73">
        <v>0</v>
      </c>
      <c r="I95" s="46">
        <v>0</v>
      </c>
      <c r="J95" s="46">
        <v>34.79</v>
      </c>
      <c r="K95" s="46">
        <v>0</v>
      </c>
      <c r="L95" s="46">
        <v>0.48</v>
      </c>
      <c r="M95" s="74">
        <v>0</v>
      </c>
      <c r="N95" s="73">
        <v>-41</v>
      </c>
      <c r="O95" s="46">
        <v>-95</v>
      </c>
      <c r="P95" s="46">
        <v>0</v>
      </c>
      <c r="Q95" s="46">
        <v>0</v>
      </c>
      <c r="R95" s="46">
        <v>0</v>
      </c>
      <c r="S95" s="74">
        <v>0</v>
      </c>
      <c r="U95" s="73">
        <v>35.270000000000003</v>
      </c>
      <c r="V95" s="74">
        <v>-136.5</v>
      </c>
      <c r="W95">
        <v>-41</v>
      </c>
      <c r="X95">
        <v>-95</v>
      </c>
      <c r="Y95">
        <v>-0.5</v>
      </c>
      <c r="Z95">
        <v>0.48</v>
      </c>
      <c r="AA95">
        <v>34.79</v>
      </c>
    </row>
    <row r="96" spans="7:27">
      <c r="G96" t="s">
        <v>138</v>
      </c>
      <c r="H96" s="73">
        <v>0</v>
      </c>
      <c r="I96" s="46">
        <v>0</v>
      </c>
      <c r="J96" s="46">
        <v>38.659999999999997</v>
      </c>
      <c r="K96" s="46">
        <v>0</v>
      </c>
      <c r="L96" s="46">
        <v>0.48</v>
      </c>
      <c r="M96" s="74">
        <v>0</v>
      </c>
      <c r="N96" s="73">
        <v>-42</v>
      </c>
      <c r="O96" s="46">
        <v>-84</v>
      </c>
      <c r="P96" s="46">
        <v>0</v>
      </c>
      <c r="Q96" s="46">
        <v>0</v>
      </c>
      <c r="R96" s="46">
        <v>0</v>
      </c>
      <c r="S96" s="74">
        <v>0</v>
      </c>
      <c r="U96" s="73">
        <v>39.14</v>
      </c>
      <c r="V96" s="74">
        <v>-126.5</v>
      </c>
      <c r="W96">
        <v>-42</v>
      </c>
      <c r="X96">
        <v>-84</v>
      </c>
      <c r="Y96">
        <v>-0.5</v>
      </c>
      <c r="Z96">
        <v>0.48</v>
      </c>
      <c r="AA96">
        <v>38.659999999999997</v>
      </c>
    </row>
    <row r="97" spans="1:83">
      <c r="G97" t="s">
        <v>139</v>
      </c>
      <c r="H97" s="73">
        <v>0</v>
      </c>
      <c r="I97" s="46">
        <v>0</v>
      </c>
      <c r="J97" s="46">
        <v>26.09</v>
      </c>
      <c r="K97" s="46">
        <v>0</v>
      </c>
      <c r="L97" s="46">
        <v>0</v>
      </c>
      <c r="M97" s="74">
        <v>0</v>
      </c>
      <c r="N97" s="73">
        <v>-40</v>
      </c>
      <c r="O97" s="46">
        <v>-69</v>
      </c>
      <c r="P97" s="46">
        <v>0</v>
      </c>
      <c r="Q97" s="46">
        <v>0</v>
      </c>
      <c r="R97" s="46">
        <v>0</v>
      </c>
      <c r="S97" s="74">
        <v>0</v>
      </c>
      <c r="U97" s="73">
        <v>26.09</v>
      </c>
      <c r="V97" s="74">
        <v>-109.5</v>
      </c>
      <c r="W97">
        <v>-40</v>
      </c>
      <c r="X97">
        <v>-69</v>
      </c>
      <c r="Y97">
        <v>-0.5</v>
      </c>
      <c r="Z97">
        <v>0</v>
      </c>
      <c r="AA97">
        <v>26.09</v>
      </c>
    </row>
    <row r="98" spans="1:83">
      <c r="G98" t="s">
        <v>140</v>
      </c>
      <c r="H98" s="73">
        <v>0</v>
      </c>
      <c r="I98" s="46">
        <v>0</v>
      </c>
      <c r="J98" s="46">
        <v>31.89</v>
      </c>
      <c r="K98" s="46">
        <v>0</v>
      </c>
      <c r="L98" s="46">
        <v>0</v>
      </c>
      <c r="M98" s="74">
        <v>0</v>
      </c>
      <c r="N98" s="73">
        <v>-109</v>
      </c>
      <c r="O98" s="46">
        <v>-66</v>
      </c>
      <c r="P98" s="46">
        <v>0</v>
      </c>
      <c r="Q98" s="46">
        <v>0</v>
      </c>
      <c r="R98" s="46">
        <v>0</v>
      </c>
      <c r="S98" s="74">
        <v>0</v>
      </c>
      <c r="U98" s="73">
        <v>31.89</v>
      </c>
      <c r="V98" s="74">
        <v>-175.5</v>
      </c>
      <c r="W98">
        <v>-109</v>
      </c>
      <c r="X98">
        <v>-66</v>
      </c>
      <c r="Y98">
        <v>-0.5</v>
      </c>
      <c r="Z98">
        <v>0</v>
      </c>
      <c r="AA98">
        <v>31.89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0.60175750000000017</v>
      </c>
      <c r="I99" s="69">
        <f t="shared" ref="I99:BQ99" si="1">SUM(I3:I98)/4000</f>
        <v>7.9725000000000004E-3</v>
      </c>
      <c r="J99" s="69">
        <f t="shared" si="1"/>
        <v>0.86184499999999986</v>
      </c>
      <c r="K99" s="69">
        <f t="shared" si="1"/>
        <v>0</v>
      </c>
      <c r="L99" s="69">
        <f t="shared" si="1"/>
        <v>0.11342000000000002</v>
      </c>
      <c r="M99" s="69">
        <f t="shared" si="1"/>
        <v>0</v>
      </c>
      <c r="N99" s="68">
        <f t="shared" si="1"/>
        <v>-0.83774999999999999</v>
      </c>
      <c r="O99" s="69">
        <f t="shared" si="1"/>
        <v>-1.7117500000000001</v>
      </c>
      <c r="P99" s="69">
        <f t="shared" si="1"/>
        <v>-0.25</v>
      </c>
      <c r="Q99" s="69">
        <f t="shared" si="1"/>
        <v>0</v>
      </c>
      <c r="R99" s="69">
        <f t="shared" si="1"/>
        <v>-3.2499999999999999E-3</v>
      </c>
      <c r="S99" s="70">
        <f t="shared" si="1"/>
        <v>0</v>
      </c>
      <c r="U99" s="68">
        <f t="shared" si="1"/>
        <v>1.5849949999999995</v>
      </c>
      <c r="V99" s="70">
        <f t="shared" si="1"/>
        <v>-2.8147500000000001</v>
      </c>
      <c r="W99">
        <f t="shared" si="1"/>
        <v>-0.23599249999999988</v>
      </c>
      <c r="X99">
        <f t="shared" si="1"/>
        <v>-1.7037775000000002</v>
      </c>
      <c r="Y99">
        <f t="shared" si="1"/>
        <v>-1.2E-2</v>
      </c>
      <c r="Z99">
        <f t="shared" si="1"/>
        <v>0.11017000000000002</v>
      </c>
      <c r="AA99">
        <f t="shared" si="1"/>
        <v>0.61184499999999986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45202</v>
      </c>
      <c r="U2" s="73" t="s">
        <v>225</v>
      </c>
      <c r="V2" s="74" t="s">
        <v>224</v>
      </c>
      <c r="W2" s="28" t="s">
        <v>256</v>
      </c>
      <c r="X2" t="s">
        <v>496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19.13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496</v>
      </c>
      <c r="U3" s="73">
        <v>-7.5</v>
      </c>
      <c r="V3" s="74">
        <v>19.13</v>
      </c>
      <c r="W3">
        <v>19.13</v>
      </c>
      <c r="X3">
        <v>-7.5</v>
      </c>
    </row>
    <row r="4" spans="1:24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19.13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-7.5</v>
      </c>
      <c r="V4" s="74">
        <v>19.13</v>
      </c>
      <c r="W4">
        <v>19.13</v>
      </c>
      <c r="X4">
        <v>-7.5</v>
      </c>
    </row>
    <row r="5" spans="1:24">
      <c r="B5" t="s">
        <v>380</v>
      </c>
      <c r="D5" t="s">
        <v>442</v>
      </c>
      <c r="G5" t="s">
        <v>47</v>
      </c>
      <c r="H5" s="73">
        <v>18.940000000000001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-7.5</v>
      </c>
      <c r="V5" s="74">
        <v>18.940000000000001</v>
      </c>
      <c r="W5">
        <v>18.940000000000001</v>
      </c>
      <c r="X5">
        <v>-7.5</v>
      </c>
    </row>
    <row r="6" spans="1:24">
      <c r="B6" t="s">
        <v>380</v>
      </c>
      <c r="G6" t="s">
        <v>48</v>
      </c>
      <c r="H6" s="73">
        <v>17.68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-7.5</v>
      </c>
      <c r="V6" s="74">
        <v>17.68</v>
      </c>
      <c r="W6">
        <v>17.68</v>
      </c>
      <c r="X6">
        <v>-7.5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-7.5</v>
      </c>
      <c r="V7" s="74">
        <v>0</v>
      </c>
      <c r="W7">
        <v>0</v>
      </c>
      <c r="X7">
        <v>-7.5</v>
      </c>
    </row>
    <row r="8" spans="1:24">
      <c r="G8" t="s">
        <v>50</v>
      </c>
      <c r="H8" s="73">
        <v>7.34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-7.5</v>
      </c>
      <c r="V8" s="74">
        <v>7.34</v>
      </c>
      <c r="W8">
        <v>7.34</v>
      </c>
      <c r="X8">
        <v>-7.5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-7.5</v>
      </c>
      <c r="V9" s="74">
        <v>0</v>
      </c>
      <c r="W9">
        <v>0</v>
      </c>
      <c r="X9">
        <v>-7.5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-7.5</v>
      </c>
      <c r="V10" s="74">
        <v>0</v>
      </c>
      <c r="W10">
        <v>0</v>
      </c>
      <c r="X10">
        <v>-7.5</v>
      </c>
    </row>
    <row r="11" spans="1:24">
      <c r="G11" t="s">
        <v>53</v>
      </c>
      <c r="H11" s="73">
        <v>3.87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-7.5</v>
      </c>
      <c r="V11" s="74">
        <v>3.87</v>
      </c>
      <c r="W11">
        <v>3.87</v>
      </c>
      <c r="X11">
        <v>-7.5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-7.5</v>
      </c>
      <c r="V12" s="74">
        <v>0</v>
      </c>
      <c r="W12">
        <v>0</v>
      </c>
      <c r="X12">
        <v>-7.5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-7.5</v>
      </c>
      <c r="V13" s="74">
        <v>0</v>
      </c>
      <c r="W13">
        <v>0</v>
      </c>
      <c r="X13">
        <v>-7.5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-7.5</v>
      </c>
      <c r="V14" s="74">
        <v>0</v>
      </c>
      <c r="W14">
        <v>0</v>
      </c>
      <c r="X14">
        <v>-7.5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-7.5</v>
      </c>
      <c r="V15" s="74">
        <v>0</v>
      </c>
      <c r="W15">
        <v>0</v>
      </c>
      <c r="X15">
        <v>-7.5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-7.5</v>
      </c>
      <c r="V16" s="74">
        <v>0</v>
      </c>
      <c r="W16">
        <v>0</v>
      </c>
      <c r="X16">
        <v>-7.5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-7.5</v>
      </c>
      <c r="V17" s="74">
        <v>0</v>
      </c>
      <c r="W17">
        <v>0</v>
      </c>
      <c r="X17">
        <v>-7.5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-7.5</v>
      </c>
      <c r="V18" s="74">
        <v>0</v>
      </c>
      <c r="W18">
        <v>0</v>
      </c>
      <c r="X18">
        <v>-7.5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-7.5</v>
      </c>
      <c r="V19" s="74">
        <v>0</v>
      </c>
      <c r="W19">
        <v>0</v>
      </c>
      <c r="X19">
        <v>-7.5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-7.5</v>
      </c>
      <c r="V20" s="74">
        <v>0</v>
      </c>
      <c r="W20">
        <v>0</v>
      </c>
      <c r="X20">
        <v>-7.5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-7.5</v>
      </c>
      <c r="V21" s="74">
        <v>0</v>
      </c>
      <c r="W21">
        <v>0</v>
      </c>
      <c r="X21">
        <v>-7.5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-7.5</v>
      </c>
      <c r="V22" s="74">
        <v>0</v>
      </c>
      <c r="W22">
        <v>0</v>
      </c>
      <c r="X22">
        <v>-7.5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-7.5</v>
      </c>
      <c r="V23" s="74">
        <v>0</v>
      </c>
      <c r="W23">
        <v>0</v>
      </c>
      <c r="X23">
        <v>-7.5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-7.5</v>
      </c>
      <c r="V24" s="74">
        <v>0</v>
      </c>
      <c r="W24">
        <v>0</v>
      </c>
      <c r="X24">
        <v>-7.5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-7.5</v>
      </c>
      <c r="V25" s="74">
        <v>0</v>
      </c>
      <c r="W25">
        <v>0</v>
      </c>
      <c r="X25">
        <v>-7.5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-7.5</v>
      </c>
      <c r="V26" s="74">
        <v>0</v>
      </c>
      <c r="W26">
        <v>0</v>
      </c>
      <c r="X26">
        <v>-7.5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-7.5</v>
      </c>
      <c r="V27" s="74">
        <v>0</v>
      </c>
      <c r="W27">
        <v>0</v>
      </c>
      <c r="X27">
        <v>-7.5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-7.5</v>
      </c>
      <c r="V28" s="74">
        <v>0</v>
      </c>
      <c r="W28">
        <v>0</v>
      </c>
      <c r="X28">
        <v>-7.5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-7.5</v>
      </c>
      <c r="V29" s="74">
        <v>0</v>
      </c>
      <c r="W29">
        <v>0</v>
      </c>
      <c r="X29">
        <v>-7.5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-7.5</v>
      </c>
      <c r="V30" s="74">
        <v>0</v>
      </c>
      <c r="W30">
        <v>0</v>
      </c>
      <c r="X30">
        <v>-7.5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-7.5</v>
      </c>
      <c r="V31" s="74">
        <v>0</v>
      </c>
      <c r="W31">
        <v>0</v>
      </c>
      <c r="X31">
        <v>-7.5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-7.5</v>
      </c>
      <c r="V32" s="74">
        <v>0</v>
      </c>
      <c r="W32">
        <v>0</v>
      </c>
      <c r="X32">
        <v>-7.5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-7.5</v>
      </c>
      <c r="V33" s="74">
        <v>0</v>
      </c>
      <c r="W33">
        <v>0</v>
      </c>
      <c r="X33">
        <v>-7.5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-7.5</v>
      </c>
      <c r="V34" s="74">
        <v>0</v>
      </c>
      <c r="W34">
        <v>0</v>
      </c>
      <c r="X34">
        <v>-7.5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-7.5</v>
      </c>
      <c r="V35" s="74">
        <v>0</v>
      </c>
      <c r="W35">
        <v>0</v>
      </c>
      <c r="X35">
        <v>-7.5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-7.5</v>
      </c>
      <c r="V36" s="74">
        <v>0</v>
      </c>
      <c r="W36">
        <v>0</v>
      </c>
      <c r="X36">
        <v>-7.5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-7.5</v>
      </c>
      <c r="V37" s="74">
        <v>0</v>
      </c>
      <c r="W37">
        <v>0</v>
      </c>
      <c r="X37">
        <v>-7.5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-7.5</v>
      </c>
      <c r="V38" s="74">
        <v>0</v>
      </c>
      <c r="W38">
        <v>0</v>
      </c>
      <c r="X38">
        <v>-7.5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-7.5</v>
      </c>
      <c r="V39" s="74">
        <v>0</v>
      </c>
      <c r="W39">
        <v>0</v>
      </c>
      <c r="X39">
        <v>-7.5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-7.5</v>
      </c>
      <c r="V40" s="74">
        <v>0</v>
      </c>
      <c r="W40">
        <v>0</v>
      </c>
      <c r="X40">
        <v>-7.5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-7.5</v>
      </c>
      <c r="V41" s="74">
        <v>0</v>
      </c>
      <c r="W41">
        <v>0</v>
      </c>
      <c r="X41">
        <v>-7.5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-7.5</v>
      </c>
      <c r="V42" s="74">
        <v>0</v>
      </c>
      <c r="W42">
        <v>0</v>
      </c>
      <c r="X42">
        <v>-7.5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-7.5</v>
      </c>
      <c r="V43" s="74">
        <v>0</v>
      </c>
      <c r="W43">
        <v>0</v>
      </c>
      <c r="X43">
        <v>-7.5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-7.5</v>
      </c>
      <c r="V44" s="74">
        <v>0</v>
      </c>
      <c r="W44">
        <v>0</v>
      </c>
      <c r="X44">
        <v>-7.5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-7.5</v>
      </c>
      <c r="V45" s="74">
        <v>0</v>
      </c>
      <c r="W45">
        <v>0</v>
      </c>
      <c r="X45">
        <v>-7.5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-7.5</v>
      </c>
      <c r="V46" s="74">
        <v>0</v>
      </c>
      <c r="W46">
        <v>0</v>
      </c>
      <c r="X46">
        <v>-7.5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-7.5</v>
      </c>
      <c r="V47" s="74">
        <v>0</v>
      </c>
      <c r="W47">
        <v>0</v>
      </c>
      <c r="X47">
        <v>-7.5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-7.5</v>
      </c>
      <c r="V48" s="74">
        <v>0</v>
      </c>
      <c r="W48">
        <v>0</v>
      </c>
      <c r="X48">
        <v>-7.5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-7.5</v>
      </c>
      <c r="V49" s="74">
        <v>0</v>
      </c>
      <c r="W49">
        <v>0</v>
      </c>
      <c r="X49">
        <v>-7.5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-7.5</v>
      </c>
      <c r="V50" s="74">
        <v>0</v>
      </c>
      <c r="W50">
        <v>0</v>
      </c>
      <c r="X50">
        <v>-7.5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-7.5</v>
      </c>
      <c r="V51" s="74">
        <v>0</v>
      </c>
      <c r="W51">
        <v>0</v>
      </c>
      <c r="X51">
        <v>-7.5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-7.5</v>
      </c>
      <c r="V52" s="74">
        <v>0</v>
      </c>
      <c r="W52">
        <v>0</v>
      </c>
      <c r="X52">
        <v>-7.5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-7.5</v>
      </c>
      <c r="V53" s="74">
        <v>0</v>
      </c>
      <c r="W53">
        <v>0</v>
      </c>
      <c r="X53">
        <v>-7.5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-7.5</v>
      </c>
      <c r="V54" s="74">
        <v>0</v>
      </c>
      <c r="W54">
        <v>0</v>
      </c>
      <c r="X54">
        <v>-7.5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-7.5</v>
      </c>
      <c r="V55" s="74">
        <v>0</v>
      </c>
      <c r="W55">
        <v>0</v>
      </c>
      <c r="X55">
        <v>-7.5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-7.5</v>
      </c>
      <c r="V56" s="74">
        <v>0</v>
      </c>
      <c r="W56">
        <v>0</v>
      </c>
      <c r="X56">
        <v>-7.5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-7.5</v>
      </c>
      <c r="V57" s="74">
        <v>0</v>
      </c>
      <c r="W57">
        <v>0</v>
      </c>
      <c r="X57">
        <v>-7.5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-7.5</v>
      </c>
      <c r="V58" s="74">
        <v>0</v>
      </c>
      <c r="W58">
        <v>0</v>
      </c>
      <c r="X58">
        <v>-7.5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-7.5</v>
      </c>
      <c r="V59" s="74">
        <v>0</v>
      </c>
      <c r="W59">
        <v>0</v>
      </c>
      <c r="X59">
        <v>-7.5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-7.5</v>
      </c>
      <c r="V60" s="74">
        <v>0</v>
      </c>
      <c r="W60">
        <v>0</v>
      </c>
      <c r="X60">
        <v>-7.5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-7.5</v>
      </c>
      <c r="V61" s="74">
        <v>0</v>
      </c>
      <c r="W61">
        <v>0</v>
      </c>
      <c r="X61">
        <v>-7.5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-7.5</v>
      </c>
      <c r="V62" s="74">
        <v>0</v>
      </c>
      <c r="W62">
        <v>0</v>
      </c>
      <c r="X62">
        <v>-7.5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-7.5</v>
      </c>
      <c r="V63" s="74">
        <v>0</v>
      </c>
      <c r="W63">
        <v>0</v>
      </c>
      <c r="X63">
        <v>-7.5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-7.5</v>
      </c>
      <c r="V64" s="74">
        <v>0</v>
      </c>
      <c r="W64">
        <v>0</v>
      </c>
      <c r="X64">
        <v>-7.5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-7.5</v>
      </c>
      <c r="V65" s="74">
        <v>0</v>
      </c>
      <c r="W65">
        <v>0</v>
      </c>
      <c r="X65">
        <v>-7.5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-7.5</v>
      </c>
      <c r="V66" s="74">
        <v>0</v>
      </c>
      <c r="W66">
        <v>0</v>
      </c>
      <c r="X66">
        <v>-7.5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-7.5</v>
      </c>
      <c r="V67" s="74">
        <v>0</v>
      </c>
      <c r="W67">
        <v>0</v>
      </c>
      <c r="X67">
        <v>-7.5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-7.5</v>
      </c>
      <c r="V68" s="74">
        <v>0</v>
      </c>
      <c r="W68">
        <v>0</v>
      </c>
      <c r="X68">
        <v>-7.5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-7.5</v>
      </c>
      <c r="V69" s="74">
        <v>0</v>
      </c>
      <c r="W69">
        <v>0</v>
      </c>
      <c r="X69">
        <v>-7.5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-7.5</v>
      </c>
      <c r="V70" s="74">
        <v>0</v>
      </c>
      <c r="W70">
        <v>0</v>
      </c>
      <c r="X70">
        <v>-7.5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-7.5</v>
      </c>
      <c r="V71" s="74">
        <v>0</v>
      </c>
      <c r="W71">
        <v>0</v>
      </c>
      <c r="X71">
        <v>-7.5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-7.5</v>
      </c>
      <c r="V72" s="74">
        <v>0</v>
      </c>
      <c r="W72">
        <v>0</v>
      </c>
      <c r="X72">
        <v>-7.5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-7.5</v>
      </c>
      <c r="V73" s="74">
        <v>0</v>
      </c>
      <c r="W73">
        <v>0</v>
      </c>
      <c r="X73">
        <v>-7.5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-7.5</v>
      </c>
      <c r="V74" s="74">
        <v>0</v>
      </c>
      <c r="W74">
        <v>0</v>
      </c>
      <c r="X74">
        <v>-7.5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-7.5</v>
      </c>
      <c r="V75" s="74">
        <v>0</v>
      </c>
      <c r="W75">
        <v>0</v>
      </c>
      <c r="X75">
        <v>-7.5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-7.5</v>
      </c>
      <c r="V76" s="74">
        <v>0</v>
      </c>
      <c r="W76">
        <v>0</v>
      </c>
      <c r="X76">
        <v>-7.5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-7.5</v>
      </c>
      <c r="V77" s="74">
        <v>0</v>
      </c>
      <c r="W77">
        <v>0</v>
      </c>
      <c r="X77">
        <v>-7.5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-7.5</v>
      </c>
      <c r="V78" s="74">
        <v>0</v>
      </c>
      <c r="W78">
        <v>0</v>
      </c>
      <c r="X78">
        <v>-7.5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-7.5</v>
      </c>
      <c r="V79" s="74">
        <v>0</v>
      </c>
      <c r="W79">
        <v>0</v>
      </c>
      <c r="X79">
        <v>-7.5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-7.5</v>
      </c>
      <c r="V80" s="74">
        <v>0</v>
      </c>
      <c r="W80">
        <v>0</v>
      </c>
      <c r="X80">
        <v>-7.5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-7.5</v>
      </c>
      <c r="V81" s="74">
        <v>0</v>
      </c>
      <c r="W81">
        <v>0</v>
      </c>
      <c r="X81">
        <v>-7.5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-7.5</v>
      </c>
      <c r="V82" s="74">
        <v>0</v>
      </c>
      <c r="W82">
        <v>0</v>
      </c>
      <c r="X82">
        <v>-7.5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-7.5</v>
      </c>
      <c r="V83" s="74">
        <v>0</v>
      </c>
      <c r="W83">
        <v>0</v>
      </c>
      <c r="X83">
        <v>-7.5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-7.5</v>
      </c>
      <c r="V84" s="74">
        <v>0</v>
      </c>
      <c r="W84">
        <v>0</v>
      </c>
      <c r="X84">
        <v>-7.5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-7.5</v>
      </c>
      <c r="V85" s="74">
        <v>0</v>
      </c>
      <c r="W85">
        <v>0</v>
      </c>
      <c r="X85">
        <v>-7.5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-7.5</v>
      </c>
      <c r="V86" s="74">
        <v>0</v>
      </c>
      <c r="W86">
        <v>0</v>
      </c>
      <c r="X86">
        <v>-7.5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-7.5</v>
      </c>
      <c r="V87" s="74">
        <v>0</v>
      </c>
      <c r="W87">
        <v>0</v>
      </c>
      <c r="X87">
        <v>-7.5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-7.5</v>
      </c>
      <c r="V88" s="74">
        <v>0</v>
      </c>
      <c r="W88">
        <v>0</v>
      </c>
      <c r="X88">
        <v>-7.5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-7.5</v>
      </c>
      <c r="V89" s="74">
        <v>0</v>
      </c>
      <c r="W89">
        <v>0</v>
      </c>
      <c r="X89">
        <v>-7.5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-7.5</v>
      </c>
      <c r="V90" s="74">
        <v>0</v>
      </c>
      <c r="W90">
        <v>0</v>
      </c>
      <c r="X90">
        <v>-7.5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-7.5</v>
      </c>
      <c r="V91" s="74">
        <v>0</v>
      </c>
      <c r="W91">
        <v>0</v>
      </c>
      <c r="X91">
        <v>-7.5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-7.5</v>
      </c>
      <c r="V92" s="74">
        <v>0</v>
      </c>
      <c r="W92">
        <v>0</v>
      </c>
      <c r="X92">
        <v>-7.5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-7.5</v>
      </c>
      <c r="V93" s="74">
        <v>0</v>
      </c>
      <c r="W93">
        <v>0</v>
      </c>
      <c r="X93">
        <v>-7.5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-7.5</v>
      </c>
      <c r="V94" s="74">
        <v>0</v>
      </c>
      <c r="W94">
        <v>0</v>
      </c>
      <c r="X94">
        <v>-7.5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-7.5</v>
      </c>
      <c r="V95" s="74">
        <v>0</v>
      </c>
      <c r="W95">
        <v>0</v>
      </c>
      <c r="X95">
        <v>-7.5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-7.5</v>
      </c>
      <c r="V96" s="74">
        <v>0</v>
      </c>
      <c r="W96">
        <v>0</v>
      </c>
      <c r="X96">
        <v>-7.5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-7.5</v>
      </c>
      <c r="V97" s="74">
        <v>0</v>
      </c>
      <c r="W97">
        <v>0</v>
      </c>
      <c r="X97">
        <v>-7.5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-7.5</v>
      </c>
      <c r="V98" s="74">
        <v>0</v>
      </c>
      <c r="W98">
        <v>0</v>
      </c>
      <c r="X98">
        <v>-7.5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2.15225E-2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-0.18</v>
      </c>
      <c r="V99" s="70">
        <f t="shared" si="1"/>
        <v>2.15225E-2</v>
      </c>
      <c r="W99">
        <f t="shared" si="1"/>
        <v>2.15225E-2</v>
      </c>
      <c r="X99">
        <f t="shared" si="1"/>
        <v>-0.18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45202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7">
      <c r="A3" t="s">
        <v>45</v>
      </c>
      <c r="D3">
        <f>TWEPL!P3</f>
        <v>10.0128</v>
      </c>
      <c r="E3">
        <f>GT_NG!P3</f>
        <v>14.81496904895892</v>
      </c>
      <c r="F3">
        <f>GT_Spot!P3</f>
        <v>0</v>
      </c>
      <c r="G3">
        <f>PPCL_NG!P3</f>
        <v>44.54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811.63305930194542</v>
      </c>
      <c r="P3" s="36">
        <v>100.82548313398738</v>
      </c>
      <c r="Q3" s="36">
        <v>31.405608221476513</v>
      </c>
      <c r="R3" s="38">
        <v>0</v>
      </c>
      <c r="S3" s="38">
        <v>0</v>
      </c>
      <c r="T3" s="37">
        <f>SUMPRODUCT(LTA!J3:AN3,LTA!J$101:AN$101,LTA!J$103:AN$103)</f>
        <v>47.290000000000006</v>
      </c>
      <c r="U3" s="37">
        <f>SUMPRODUCT(LTA!J3:AN3,LTA!J$102:AN$102,LTA!J$103:AN$103)</f>
        <v>73.56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471.75</v>
      </c>
      <c r="Z3" s="34">
        <f>IEX!N3</f>
        <v>0</v>
      </c>
      <c r="AA3" s="75">
        <f>STOA!H3</f>
        <v>64.87</v>
      </c>
      <c r="AB3" s="75">
        <f>-STOA!N3</f>
        <v>0</v>
      </c>
      <c r="AC3">
        <f>SUMIF(B3:AB3,"&gt;0")*$AC$2-SUMIF(B3:AB3,"&lt;0")*($AC$2/(1-$AC$2))+SUMIF(AI3:AR3,"&gt;0")*$AC$2-SUMIF(AI3:AR3,"&lt;0")*($AC$2/(1-$AC$2))</f>
        <v>15.933067122201745</v>
      </c>
      <c r="AD3">
        <f>SUM(B3:AB3,AI3:AR3)-AC3</f>
        <v>1794.6427422189058</v>
      </c>
      <c r="AE3">
        <f>'IDT-1'!B3</f>
        <v>0</v>
      </c>
      <c r="AF3" s="24"/>
      <c r="AG3">
        <f>SUM(AD3:AF3)+AT3</f>
        <v>1794.6427422189058</v>
      </c>
      <c r="AI3" s="34">
        <f>PXIL!H3</f>
        <v>0</v>
      </c>
      <c r="AJ3" s="34">
        <f>PXIL!N3</f>
        <v>0</v>
      </c>
      <c r="AK3" s="34">
        <f>RTM_IEX!H3</f>
        <v>36.72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19.13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14.81496904895892</v>
      </c>
      <c r="F4">
        <f>GT_Spot!P4</f>
        <v>0</v>
      </c>
      <c r="G4">
        <f>PPCL_NG!P4</f>
        <v>44.54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844.23421730984762</v>
      </c>
      <c r="P4" s="36">
        <v>100.82548313398738</v>
      </c>
      <c r="Q4" s="36">
        <v>31.405608221476513</v>
      </c>
      <c r="R4" s="38">
        <v>0</v>
      </c>
      <c r="S4" s="38">
        <v>0</v>
      </c>
      <c r="T4" s="37">
        <f>SUMPRODUCT(LTA!J4:AN4,LTA!J$101:AN$101,LTA!J$103:AN$103)</f>
        <v>46.69</v>
      </c>
      <c r="U4" s="37">
        <f>SUMPRODUCT(LTA!J4:AN4,LTA!J$102:AN$102,LTA!J$103:AN$103)</f>
        <v>73.09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456.29</v>
      </c>
      <c r="Z4" s="34">
        <f>IEX!N4</f>
        <v>0</v>
      </c>
      <c r="AA4" s="75">
        <f>STOA!H4</f>
        <v>64.87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15.795747950282259</v>
      </c>
      <c r="AD4">
        <f t="shared" ref="AD4:AD67" si="1">SUM(B4:AB4,AI4:AR4)-AC4</f>
        <v>1769.1312193987271</v>
      </c>
      <c r="AE4">
        <f>'IDT-1'!B4</f>
        <v>0</v>
      </c>
      <c r="AF4" s="24"/>
      <c r="AG4">
        <f t="shared" ref="AG4:AG67" si="2">SUM(AD4:AF4)+AT4</f>
        <v>1769.1312193987271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-5</v>
      </c>
      <c r="AM4" s="34">
        <f>RTM_PXI!H4</f>
        <v>0</v>
      </c>
      <c r="AN4" s="34">
        <f>RTM_PXI!N4</f>
        <v>0</v>
      </c>
      <c r="AO4" s="149">
        <f>GDAM_IEX!H4</f>
        <v>19.13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14.81496904895892</v>
      </c>
      <c r="F5">
        <f>GT_Spot!P5</f>
        <v>0</v>
      </c>
      <c r="G5">
        <f>PPCL_NG!P5</f>
        <v>44.54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818.66870842771721</v>
      </c>
      <c r="P5" s="36">
        <v>100.82548313398738</v>
      </c>
      <c r="Q5" s="36">
        <v>31.405608221476513</v>
      </c>
      <c r="R5" s="38">
        <v>0</v>
      </c>
      <c r="S5" s="38">
        <v>0</v>
      </c>
      <c r="T5" s="37">
        <f>SUMPRODUCT(LTA!J5:AN5,LTA!J$101:AN$101,LTA!J$103:AN$103)</f>
        <v>46.38</v>
      </c>
      <c r="U5" s="37">
        <f>SUMPRODUCT(LTA!J5:AN5,LTA!J$102:AN$102,LTA!J$103:AN$103)</f>
        <v>72.77000000000001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297.04000000000002</v>
      </c>
      <c r="Z5" s="34">
        <f>IEX!N5</f>
        <v>0</v>
      </c>
      <c r="AA5" s="75">
        <f>STOA!H5</f>
        <v>64.87</v>
      </c>
      <c r="AB5" s="75">
        <f>-STOA!N5</f>
        <v>0</v>
      </c>
      <c r="AC5">
        <f t="shared" si="0"/>
        <v>14.177252834508538</v>
      </c>
      <c r="AD5">
        <f t="shared" si="1"/>
        <v>1596.8742056323706</v>
      </c>
      <c r="AE5">
        <f>'IDT-1'!B5</f>
        <v>134.41399999999999</v>
      </c>
      <c r="AF5" s="24"/>
      <c r="AG5">
        <f t="shared" si="2"/>
        <v>1731.2882056323706</v>
      </c>
      <c r="AI5" s="34">
        <f>PXIL!H5</f>
        <v>0</v>
      </c>
      <c r="AJ5" s="34">
        <f>PXIL!N5</f>
        <v>0</v>
      </c>
      <c r="AK5" s="34">
        <f>RTM_IEX!H5</f>
        <v>6.76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18.940000000000001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14.81496904895892</v>
      </c>
      <c r="F6">
        <f>GT_Spot!P6</f>
        <v>0</v>
      </c>
      <c r="G6">
        <f>PPCL_NG!P6</f>
        <v>44.54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809.67648019551063</v>
      </c>
      <c r="P6" s="36">
        <v>100.82548313398738</v>
      </c>
      <c r="Q6" s="36">
        <v>31.405608221476513</v>
      </c>
      <c r="R6" s="38">
        <v>0</v>
      </c>
      <c r="S6" s="38">
        <v>0</v>
      </c>
      <c r="T6" s="37">
        <f>SUMPRODUCT(LTA!J6:AN6,LTA!J$101:AN$101,LTA!J$103:AN$103)</f>
        <v>46.37</v>
      </c>
      <c r="U6" s="37">
        <f>SUMPRODUCT(LTA!J6:AN6,LTA!J$102:AN$102,LTA!J$103:AN$103)</f>
        <v>74.740000000000009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388.16</v>
      </c>
      <c r="Z6" s="34">
        <f>IEX!N6</f>
        <v>0</v>
      </c>
      <c r="AA6" s="75">
        <f>STOA!H6</f>
        <v>64.87</v>
      </c>
      <c r="AB6" s="75">
        <f>-STOA!N6</f>
        <v>0</v>
      </c>
      <c r="AC6">
        <f t="shared" si="0"/>
        <v>15.144265226065118</v>
      </c>
      <c r="AD6">
        <f t="shared" si="1"/>
        <v>1705.7949650086073</v>
      </c>
      <c r="AE6">
        <f>'IDT-1'!B6</f>
        <v>0</v>
      </c>
      <c r="AF6" s="24"/>
      <c r="AG6">
        <f t="shared" si="2"/>
        <v>1705.7949650086073</v>
      </c>
      <c r="AI6" s="34">
        <f>PXIL!H6</f>
        <v>0</v>
      </c>
      <c r="AJ6" s="34">
        <f>PXIL!N6</f>
        <v>0</v>
      </c>
      <c r="AK6" s="34">
        <f>RTM_IEX!H6</f>
        <v>33.82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17.68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15.259184232137969</v>
      </c>
      <c r="F7">
        <f>GT_Spot!P7</f>
        <v>0</v>
      </c>
      <c r="G7">
        <f>PPCL_NG!P7</f>
        <v>44.54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808.07750119674051</v>
      </c>
      <c r="P7" s="36">
        <v>100.82548313398738</v>
      </c>
      <c r="Q7" s="36">
        <v>31.405608221476513</v>
      </c>
      <c r="R7" s="38">
        <v>0</v>
      </c>
      <c r="S7" s="38">
        <v>0</v>
      </c>
      <c r="T7" s="37">
        <f>SUMPRODUCT(LTA!J7:AN7,LTA!J$101:AN$101,LTA!J$103:AN$103)</f>
        <v>45.87</v>
      </c>
      <c r="U7" s="37">
        <f>SUMPRODUCT(LTA!J7:AN7,LTA!J$102:AN$102,LTA!J$103:AN$103)</f>
        <v>77.819999999999993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334.34</v>
      </c>
      <c r="Z7" s="34">
        <f>IEX!N7</f>
        <v>0</v>
      </c>
      <c r="AA7" s="75">
        <f>STOA!H7</f>
        <v>64.819999999999993</v>
      </c>
      <c r="AB7" s="75">
        <f>-STOA!N7</f>
        <v>0</v>
      </c>
      <c r="AC7">
        <f t="shared" si="0"/>
        <v>14.569671304487915</v>
      </c>
      <c r="AD7">
        <f t="shared" si="1"/>
        <v>1641.0747951145934</v>
      </c>
      <c r="AE7">
        <f>'IDT-1'!B7</f>
        <v>9</v>
      </c>
      <c r="AF7" s="24"/>
      <c r="AG7">
        <f t="shared" si="2"/>
        <v>1650.0747951145934</v>
      </c>
      <c r="AI7" s="34">
        <f>PXIL!H7</f>
        <v>0</v>
      </c>
      <c r="AJ7" s="34">
        <f>PXIL!N7</f>
        <v>0</v>
      </c>
      <c r="AK7" s="34">
        <f>RTM_IEX!H7</f>
        <v>38.65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15.259184232137969</v>
      </c>
      <c r="F8">
        <f>GT_Spot!P8</f>
        <v>0</v>
      </c>
      <c r="G8">
        <f>PPCL_NG!P8</f>
        <v>44.536329113924054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800.85952622329717</v>
      </c>
      <c r="P8" s="36">
        <v>100.82548313398738</v>
      </c>
      <c r="Q8" s="36">
        <v>31.405608221476513</v>
      </c>
      <c r="R8" s="38">
        <v>0</v>
      </c>
      <c r="S8" s="38">
        <v>0</v>
      </c>
      <c r="T8" s="37">
        <f>SUMPRODUCT(LTA!J8:AN8,LTA!J$101:AN$101,LTA!J$103:AN$103)</f>
        <v>44.699999999999996</v>
      </c>
      <c r="U8" s="37">
        <f>SUMPRODUCT(LTA!J8:AN8,LTA!J$102:AN$102,LTA!J$103:AN$103)</f>
        <v>76.75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285.45</v>
      </c>
      <c r="Z8" s="34">
        <f>IEX!N8</f>
        <v>0</v>
      </c>
      <c r="AA8" s="75">
        <f>STOA!H8</f>
        <v>64.819999999999993</v>
      </c>
      <c r="AB8" s="75">
        <f>-STOA!N8</f>
        <v>0</v>
      </c>
      <c r="AC8">
        <f t="shared" si="0"/>
        <v>14.129304820924146</v>
      </c>
      <c r="AD8">
        <f t="shared" si="1"/>
        <v>1591.4735157386378</v>
      </c>
      <c r="AE8">
        <f>'IDT-1'!B8</f>
        <v>29</v>
      </c>
      <c r="AF8" s="24"/>
      <c r="AG8">
        <f t="shared" si="2"/>
        <v>1620.4735157386378</v>
      </c>
      <c r="AI8" s="34">
        <f>PXIL!H8</f>
        <v>0</v>
      </c>
      <c r="AJ8" s="34">
        <f>PXIL!N8</f>
        <v>0</v>
      </c>
      <c r="AK8" s="34">
        <f>RTM_IEX!H8</f>
        <v>39.619999999999997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7.34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15.259184232137969</v>
      </c>
      <c r="F9">
        <f>GT_Spot!P9</f>
        <v>0</v>
      </c>
      <c r="G9">
        <f>PPCL_NG!P9</f>
        <v>45.1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764.25064876623492</v>
      </c>
      <c r="P9" s="36">
        <v>100.82548313398738</v>
      </c>
      <c r="Q9" s="36">
        <v>31.405608221476513</v>
      </c>
      <c r="R9" s="38">
        <v>0</v>
      </c>
      <c r="S9" s="38">
        <v>0</v>
      </c>
      <c r="T9" s="37">
        <f>SUMPRODUCT(LTA!J9:AN9,LTA!J$101:AN$101,LTA!J$103:AN$103)</f>
        <v>43.519999999999996</v>
      </c>
      <c r="U9" s="37">
        <f>SUMPRODUCT(LTA!J9:AN9,LTA!J$102:AN$102,LTA!J$103:AN$103)</f>
        <v>75.510000000000005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263.8</v>
      </c>
      <c r="Z9" s="34">
        <f>IEX!N9</f>
        <v>0</v>
      </c>
      <c r="AA9" s="75">
        <f>STOA!H9</f>
        <v>64.819999999999993</v>
      </c>
      <c r="AB9" s="75">
        <f>-STOA!N9</f>
        <v>0</v>
      </c>
      <c r="AC9">
        <f t="shared" si="0"/>
        <v>13.680283003099467</v>
      </c>
      <c r="AD9">
        <f t="shared" si="1"/>
        <v>1540.8973309854762</v>
      </c>
      <c r="AE9">
        <f>'IDT-1'!B9</f>
        <v>44</v>
      </c>
      <c r="AF9" s="24"/>
      <c r="AG9">
        <f t="shared" si="2"/>
        <v>1584.8973309854762</v>
      </c>
      <c r="AI9" s="34">
        <f>PXIL!H9</f>
        <v>0</v>
      </c>
      <c r="AJ9" s="34">
        <f>PXIL!N9</f>
        <v>0</v>
      </c>
      <c r="AK9" s="34">
        <f>RTM_IEX!H9</f>
        <v>56.05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15.259184232137969</v>
      </c>
      <c r="F10">
        <f>GT_Spot!P10</f>
        <v>0</v>
      </c>
      <c r="G10">
        <f>PPCL_NG!P10</f>
        <v>45.1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782.92118605405233</v>
      </c>
      <c r="P10" s="36">
        <v>100.82548313398738</v>
      </c>
      <c r="Q10" s="36">
        <v>31.405608221476513</v>
      </c>
      <c r="R10" s="38">
        <v>0</v>
      </c>
      <c r="S10" s="38">
        <v>0</v>
      </c>
      <c r="T10" s="37">
        <f>SUMPRODUCT(LTA!J10:AN10,LTA!J$101:AN$101,LTA!J$103:AN$103)</f>
        <v>42.290000000000006</v>
      </c>
      <c r="U10" s="37">
        <f>SUMPRODUCT(LTA!J10:AN10,LTA!J$102:AN$102,LTA!J$103:AN$103)</f>
        <v>74.78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240.61</v>
      </c>
      <c r="Z10" s="34">
        <f>IEX!N10</f>
        <v>0</v>
      </c>
      <c r="AA10" s="75">
        <f>STOA!H10</f>
        <v>64.819999999999993</v>
      </c>
      <c r="AB10" s="75">
        <f>-STOA!N10</f>
        <v>0</v>
      </c>
      <c r="AC10">
        <f t="shared" si="0"/>
        <v>13.334095731232262</v>
      </c>
      <c r="AD10">
        <f t="shared" si="1"/>
        <v>1501.9040555451611</v>
      </c>
      <c r="AE10">
        <f>'IDT-1'!B10</f>
        <v>64</v>
      </c>
      <c r="AF10" s="24"/>
      <c r="AG10">
        <f t="shared" si="2"/>
        <v>1565.9040555451611</v>
      </c>
      <c r="AI10" s="34">
        <f>PXIL!H10</f>
        <v>0</v>
      </c>
      <c r="AJ10" s="34">
        <f>PXIL!N10</f>
        <v>0</v>
      </c>
      <c r="AK10" s="34">
        <f>RTM_IEX!H10</f>
        <v>23.19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15.699227284838795</v>
      </c>
      <c r="F11">
        <f>GT_Spot!P11</f>
        <v>0</v>
      </c>
      <c r="G11">
        <f>PPCL_NG!P11</f>
        <v>45.1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782.92101081267299</v>
      </c>
      <c r="P11" s="36">
        <v>100.82548313398738</v>
      </c>
      <c r="Q11" s="36">
        <v>31.405608221476513</v>
      </c>
      <c r="R11" s="38">
        <v>0</v>
      </c>
      <c r="S11" s="38">
        <v>0</v>
      </c>
      <c r="T11" s="37">
        <f>SUMPRODUCT(LTA!J11:AN11,LTA!J$101:AN$101,LTA!J$103:AN$103)</f>
        <v>48.59</v>
      </c>
      <c r="U11" s="37">
        <f>SUMPRODUCT(LTA!J11:AN11,LTA!J$102:AN$102,LTA!J$103:AN$103)</f>
        <v>73.06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201.96</v>
      </c>
      <c r="Z11" s="34">
        <f>IEX!N11</f>
        <v>0</v>
      </c>
      <c r="AA11" s="75">
        <f>STOA!H11</f>
        <v>64.819999999999993</v>
      </c>
      <c r="AB11" s="75">
        <f>-STOA!N11</f>
        <v>0</v>
      </c>
      <c r="AC11">
        <f t="shared" si="0"/>
        <v>13.12324656797189</v>
      </c>
      <c r="AD11">
        <f t="shared" si="1"/>
        <v>1478.1547725197427</v>
      </c>
      <c r="AE11">
        <f>'IDT-1'!B11</f>
        <v>79</v>
      </c>
      <c r="AF11" s="24"/>
      <c r="AG11">
        <f t="shared" si="2"/>
        <v>1557.1547725197427</v>
      </c>
      <c r="AI11" s="34">
        <f>PXIL!H11</f>
        <v>0</v>
      </c>
      <c r="AJ11" s="34">
        <f>PXIL!N11</f>
        <v>0</v>
      </c>
      <c r="AK11" s="34">
        <f>RTM_IEX!H11</f>
        <v>28.99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3.87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15.699227284838795</v>
      </c>
      <c r="F12">
        <f>GT_Spot!P12</f>
        <v>0</v>
      </c>
      <c r="G12">
        <f>PPCL_NG!P12</f>
        <v>45.1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782.92148075822661</v>
      </c>
      <c r="P12" s="36">
        <v>100.82548313398738</v>
      </c>
      <c r="Q12" s="36">
        <v>31.405608221476513</v>
      </c>
      <c r="R12" s="38">
        <v>0</v>
      </c>
      <c r="S12" s="38">
        <v>0</v>
      </c>
      <c r="T12" s="37">
        <f>SUMPRODUCT(LTA!J12:AN12,LTA!J$101:AN$101,LTA!J$103:AN$103)</f>
        <v>47.92</v>
      </c>
      <c r="U12" s="37">
        <f>SUMPRODUCT(LTA!J12:AN12,LTA!J$102:AN$102,LTA!J$103:AN$103)</f>
        <v>71.760000000000005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173.93</v>
      </c>
      <c r="Z12" s="34">
        <f>IEX!N12</f>
        <v>0</v>
      </c>
      <c r="AA12" s="75">
        <f>STOA!H12</f>
        <v>64.819999999999993</v>
      </c>
      <c r="AB12" s="75">
        <f>-STOA!N12</f>
        <v>0</v>
      </c>
      <c r="AC12">
        <f t="shared" si="0"/>
        <v>12.842178703492763</v>
      </c>
      <c r="AD12">
        <f t="shared" si="1"/>
        <v>1446.496310329776</v>
      </c>
      <c r="AE12">
        <f>'IDT-1'!B12</f>
        <v>89</v>
      </c>
      <c r="AF12" s="24"/>
      <c r="AG12">
        <f t="shared" si="2"/>
        <v>1535.496310329776</v>
      </c>
      <c r="AI12" s="34">
        <f>PXIL!H12</f>
        <v>0</v>
      </c>
      <c r="AJ12" s="34">
        <f>PXIL!N12</f>
        <v>0</v>
      </c>
      <c r="AK12" s="34">
        <f>RTM_IEX!H12</f>
        <v>30.92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15.699227284838795</v>
      </c>
      <c r="F13">
        <f>GT_Spot!P13</f>
        <v>0</v>
      </c>
      <c r="G13">
        <f>PPCL_NG!P13</f>
        <v>45.1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782.92172771660785</v>
      </c>
      <c r="P13" s="36">
        <v>100.82548313398738</v>
      </c>
      <c r="Q13" s="36">
        <v>31.405608221476513</v>
      </c>
      <c r="R13" s="38">
        <v>0</v>
      </c>
      <c r="S13" s="38">
        <v>0</v>
      </c>
      <c r="T13" s="37">
        <f>SUMPRODUCT(LTA!J13:AN13,LTA!J$101:AN$101,LTA!J$103:AN$103)</f>
        <v>49.99</v>
      </c>
      <c r="U13" s="37">
        <f>SUMPRODUCT(LTA!J13:AN13,LTA!J$102:AN$102,LTA!J$103:AN$103)</f>
        <v>81.599999999999994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141.08000000000001</v>
      </c>
      <c r="Z13" s="34">
        <f>IEX!N13</f>
        <v>0</v>
      </c>
      <c r="AA13" s="75">
        <f>STOA!H13</f>
        <v>64.819999999999993</v>
      </c>
      <c r="AB13" s="75">
        <f>-STOA!N13</f>
        <v>0</v>
      </c>
      <c r="AC13">
        <f t="shared" si="0"/>
        <v>12.870516876726517</v>
      </c>
      <c r="AD13">
        <f t="shared" si="1"/>
        <v>1449.688219114923</v>
      </c>
      <c r="AE13">
        <f>'IDT-1'!B13</f>
        <v>94</v>
      </c>
      <c r="AF13" s="24"/>
      <c r="AG13">
        <f t="shared" si="2"/>
        <v>1543.688219114923</v>
      </c>
      <c r="AI13" s="34">
        <f>PXIL!H13</f>
        <v>0</v>
      </c>
      <c r="AJ13" s="34">
        <f>PXIL!N13</f>
        <v>0</v>
      </c>
      <c r="AK13" s="34">
        <f>RTM_IEX!H13</f>
        <v>55.08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15.699227284838795</v>
      </c>
      <c r="F14">
        <f>GT_Spot!P14</f>
        <v>0</v>
      </c>
      <c r="G14">
        <f>PPCL_NG!P14</f>
        <v>45.1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755.53670049122491</v>
      </c>
      <c r="P14" s="36">
        <v>100.82548313398738</v>
      </c>
      <c r="Q14" s="36">
        <v>31.404984918240988</v>
      </c>
      <c r="R14" s="38">
        <v>0</v>
      </c>
      <c r="S14" s="38">
        <v>0</v>
      </c>
      <c r="T14" s="37">
        <f>SUMPRODUCT(LTA!J14:AN14,LTA!J$101:AN$101,LTA!J$103:AN$103)</f>
        <v>49.349999999999994</v>
      </c>
      <c r="U14" s="37">
        <f>SUMPRODUCT(LTA!J14:AN14,LTA!J$102:AN$102,LTA!J$103:AN$103)</f>
        <v>80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115.95</v>
      </c>
      <c r="Z14" s="34">
        <f>IEX!N14</f>
        <v>0</v>
      </c>
      <c r="AA14" s="75">
        <f>STOA!H14</f>
        <v>64.819999999999993</v>
      </c>
      <c r="AB14" s="75">
        <f>-STOA!N14</f>
        <v>0</v>
      </c>
      <c r="AC14">
        <f t="shared" si="0"/>
        <v>12.643779152074673</v>
      </c>
      <c r="AD14">
        <f t="shared" si="1"/>
        <v>1424.1493063109563</v>
      </c>
      <c r="AE14">
        <f>'IDT-1'!B14</f>
        <v>99</v>
      </c>
      <c r="AF14" s="24"/>
      <c r="AG14">
        <f t="shared" si="2"/>
        <v>1523.1493063109563</v>
      </c>
      <c r="AI14" s="34">
        <f>PXIL!H14</f>
        <v>0</v>
      </c>
      <c r="AJ14" s="34">
        <f>PXIL!N14</f>
        <v>0</v>
      </c>
      <c r="AK14" s="34">
        <f>RTM_IEX!H14</f>
        <v>84.07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15.699227284838795</v>
      </c>
      <c r="F15">
        <f>GT_Spot!P15</f>
        <v>0</v>
      </c>
      <c r="G15">
        <f>PPCL_NG!P15</f>
        <v>45.1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754.66804860079549</v>
      </c>
      <c r="P15" s="36">
        <v>100.82</v>
      </c>
      <c r="Q15" s="36">
        <v>31.404984918240988</v>
      </c>
      <c r="R15" s="38">
        <v>0</v>
      </c>
      <c r="S15" s="38">
        <v>0</v>
      </c>
      <c r="T15" s="37">
        <f>SUMPRODUCT(LTA!J15:AN15,LTA!J$101:AN$101,LTA!J$103:AN$103)</f>
        <v>47.379999999999995</v>
      </c>
      <c r="U15" s="37">
        <f>SUMPRODUCT(LTA!J15:AN15,LTA!J$102:AN$102,LTA!J$103:AN$103)</f>
        <v>72.790000000000006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85.03</v>
      </c>
      <c r="Z15" s="34">
        <f>IEX!N15</f>
        <v>0</v>
      </c>
      <c r="AA15" s="75">
        <f>STOA!H15</f>
        <v>64.819999999999993</v>
      </c>
      <c r="AB15" s="75">
        <f>-STOA!N15</f>
        <v>0</v>
      </c>
      <c r="AC15">
        <f t="shared" si="0"/>
        <v>12.368214763859807</v>
      </c>
      <c r="AD15">
        <f t="shared" si="1"/>
        <v>1393.1107356747546</v>
      </c>
      <c r="AE15">
        <f>'IDT-1'!B15</f>
        <v>98</v>
      </c>
      <c r="AF15" s="24"/>
      <c r="AG15">
        <f t="shared" si="2"/>
        <v>1491.1107356747546</v>
      </c>
      <c r="AI15" s="34">
        <f>PXIL!H15</f>
        <v>0</v>
      </c>
      <c r="AJ15" s="34">
        <f>PXIL!N15</f>
        <v>0</v>
      </c>
      <c r="AK15" s="34">
        <f>RTM_IEX!H15</f>
        <v>93.73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15.699227284838795</v>
      </c>
      <c r="F16">
        <f>GT_Spot!P16</f>
        <v>0</v>
      </c>
      <c r="G16">
        <f>PPCL_NG!P16</f>
        <v>45.1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754.19319130354222</v>
      </c>
      <c r="P16" s="36">
        <v>100.82</v>
      </c>
      <c r="Q16" s="36">
        <v>31.404984918240988</v>
      </c>
      <c r="R16" s="38">
        <v>0</v>
      </c>
      <c r="S16" s="38">
        <v>0</v>
      </c>
      <c r="T16" s="37">
        <f>SUMPRODUCT(LTA!J16:AN16,LTA!J$101:AN$101,LTA!J$103:AN$103)</f>
        <v>46.44</v>
      </c>
      <c r="U16" s="37">
        <f>SUMPRODUCT(LTA!J16:AN16,LTA!J$102:AN$102,LTA!J$103:AN$103)</f>
        <v>71.62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86.97</v>
      </c>
      <c r="Z16" s="34">
        <f>IEX!N16</f>
        <v>0</v>
      </c>
      <c r="AA16" s="75">
        <f>STOA!H16</f>
        <v>64.819999999999993</v>
      </c>
      <c r="AB16" s="75">
        <f>-STOA!N16</f>
        <v>0</v>
      </c>
      <c r="AC16">
        <f t="shared" si="0"/>
        <v>12.379524019643981</v>
      </c>
      <c r="AD16">
        <f t="shared" si="1"/>
        <v>1394.3845691217175</v>
      </c>
      <c r="AE16">
        <f>'IDT-1'!B16</f>
        <v>79</v>
      </c>
      <c r="AF16" s="24"/>
      <c r="AG16">
        <f t="shared" si="2"/>
        <v>1473.3845691217175</v>
      </c>
      <c r="AI16" s="34">
        <f>PXIL!H16</f>
        <v>0</v>
      </c>
      <c r="AJ16" s="34">
        <f>PXIL!N16</f>
        <v>0</v>
      </c>
      <c r="AK16" s="34">
        <f>RTM_IEX!H16</f>
        <v>95.66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15.699227284838795</v>
      </c>
      <c r="F17">
        <f>GT_Spot!P17</f>
        <v>0</v>
      </c>
      <c r="G17">
        <f>PPCL_NG!P17</f>
        <v>45.1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769.65563418923057</v>
      </c>
      <c r="P17" s="36">
        <v>100.83</v>
      </c>
      <c r="Q17" s="36">
        <v>31.41</v>
      </c>
      <c r="R17" s="38">
        <v>0</v>
      </c>
      <c r="S17" s="38">
        <v>0</v>
      </c>
      <c r="T17" s="37">
        <f>SUMPRODUCT(LTA!J17:AN17,LTA!J$101:AN$101,LTA!J$103:AN$103)</f>
        <v>47.52</v>
      </c>
      <c r="U17" s="37">
        <f>SUMPRODUCT(LTA!J17:AN17,LTA!J$102:AN$102,LTA!J$103:AN$103)</f>
        <v>71.929999999999993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67.64</v>
      </c>
      <c r="Z17" s="34">
        <f>IEX!N17</f>
        <v>0</v>
      </c>
      <c r="AA17" s="75">
        <f>STOA!H17</f>
        <v>64.819999999999993</v>
      </c>
      <c r="AB17" s="75">
        <f>-STOA!N17</f>
        <v>0</v>
      </c>
      <c r="AC17">
        <f t="shared" si="0"/>
        <v>12.400445649757517</v>
      </c>
      <c r="AD17">
        <f t="shared" si="1"/>
        <v>1396.7411054590511</v>
      </c>
      <c r="AE17">
        <f>'IDT-1'!B17</f>
        <v>95</v>
      </c>
      <c r="AF17" s="24"/>
      <c r="AG17">
        <f t="shared" si="2"/>
        <v>1491.7411054590511</v>
      </c>
      <c r="AI17" s="34">
        <f>PXIL!H17</f>
        <v>0</v>
      </c>
      <c r="AJ17" s="34">
        <f>PXIL!N17</f>
        <v>0</v>
      </c>
      <c r="AK17" s="34">
        <f>RTM_IEX!H17</f>
        <v>100.5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15.699227284838795</v>
      </c>
      <c r="F18">
        <f>GT_Spot!P18</f>
        <v>0</v>
      </c>
      <c r="G18">
        <f>PPCL_NG!P18</f>
        <v>45.1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817.96960443034141</v>
      </c>
      <c r="P18" s="36">
        <v>100.83</v>
      </c>
      <c r="Q18" s="36">
        <v>31.41</v>
      </c>
      <c r="R18" s="38">
        <v>0</v>
      </c>
      <c r="S18" s="38">
        <v>0</v>
      </c>
      <c r="T18" s="37">
        <f>SUMPRODUCT(LTA!J18:AN18,LTA!J$101:AN$101,LTA!J$103:AN$103)</f>
        <v>47.459999999999994</v>
      </c>
      <c r="U18" s="37">
        <f>SUMPRODUCT(LTA!J18:AN18,LTA!J$102:AN$102,LTA!J$103:AN$103)</f>
        <v>72.78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87.93</v>
      </c>
      <c r="Z18" s="34">
        <f>IEX!N18</f>
        <v>0</v>
      </c>
      <c r="AA18" s="75">
        <f>STOA!H18</f>
        <v>64.819999999999993</v>
      </c>
      <c r="AB18" s="75">
        <f>-STOA!N18</f>
        <v>0</v>
      </c>
      <c r="AC18">
        <f t="shared" si="0"/>
        <v>13.036544587879291</v>
      </c>
      <c r="AD18">
        <f t="shared" si="1"/>
        <v>1468.3889767620403</v>
      </c>
      <c r="AE18">
        <f>'IDT-1'!B18</f>
        <v>60</v>
      </c>
      <c r="AF18" s="24"/>
      <c r="AG18">
        <f t="shared" si="2"/>
        <v>1528.3889767620403</v>
      </c>
      <c r="AI18" s="34">
        <f>PXIL!H18</f>
        <v>0</v>
      </c>
      <c r="AJ18" s="34">
        <f>PXIL!N18</f>
        <v>0</v>
      </c>
      <c r="AK18" s="34">
        <f>RTM_IEX!H18</f>
        <v>103.39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15.699227284838795</v>
      </c>
      <c r="F19">
        <f>GT_Spot!P19</f>
        <v>0</v>
      </c>
      <c r="G19">
        <f>PPCL_NG!P19</f>
        <v>45.1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851.29165347332992</v>
      </c>
      <c r="P19" s="36">
        <v>100.83</v>
      </c>
      <c r="Q19" s="36">
        <v>31.41</v>
      </c>
      <c r="R19" s="38">
        <v>0</v>
      </c>
      <c r="S19" s="38">
        <v>0</v>
      </c>
      <c r="T19" s="37">
        <f>SUMPRODUCT(LTA!J19:AN19,LTA!J$101:AN$101,LTA!J$103:AN$103)</f>
        <v>39.35</v>
      </c>
      <c r="U19" s="37">
        <f>SUMPRODUCT(LTA!J19:AN19,LTA!J$102:AN$102,LTA!J$103:AN$103)</f>
        <v>72.78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71.510000000000005</v>
      </c>
      <c r="Z19" s="34">
        <f>IEX!N19</f>
        <v>0</v>
      </c>
      <c r="AA19" s="75">
        <f>STOA!H19</f>
        <v>64.819999999999993</v>
      </c>
      <c r="AB19" s="75">
        <f>-STOA!N19</f>
        <v>0</v>
      </c>
      <c r="AC19">
        <f t="shared" si="0"/>
        <v>12.382634619457589</v>
      </c>
      <c r="AD19">
        <f t="shared" si="1"/>
        <v>1394.7349357734502</v>
      </c>
      <c r="AE19">
        <f>'IDT-1'!B19</f>
        <v>55</v>
      </c>
      <c r="AF19" s="24"/>
      <c r="AG19">
        <f t="shared" si="2"/>
        <v>1449.7349357734502</v>
      </c>
      <c r="AI19" s="34">
        <f>PXIL!H19</f>
        <v>0</v>
      </c>
      <c r="AJ19" s="34">
        <f>PXIL!N19</f>
        <v>0</v>
      </c>
      <c r="AK19" s="34">
        <f>RTM_IEX!H19</f>
        <v>20.29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15.699227284838795</v>
      </c>
      <c r="F20">
        <f>GT_Spot!P20</f>
        <v>0</v>
      </c>
      <c r="G20">
        <f>PPCL_NG!P20</f>
        <v>45.1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851.28991422117417</v>
      </c>
      <c r="P20" s="36">
        <v>100.83</v>
      </c>
      <c r="Q20" s="36">
        <v>31.41</v>
      </c>
      <c r="R20" s="38">
        <v>0</v>
      </c>
      <c r="S20" s="38">
        <v>0</v>
      </c>
      <c r="T20" s="37">
        <f>SUMPRODUCT(LTA!J20:AN20,LTA!J$101:AN$101,LTA!J$103:AN$103)</f>
        <v>38.29</v>
      </c>
      <c r="U20" s="37">
        <f>SUMPRODUCT(LTA!J20:AN20,LTA!J$102:AN$102,LTA!J$103:AN$103)</f>
        <v>72.09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6.76</v>
      </c>
      <c r="Z20" s="34">
        <f>IEX!N20</f>
        <v>0</v>
      </c>
      <c r="AA20" s="75">
        <f>STOA!H20</f>
        <v>64.819999999999993</v>
      </c>
      <c r="AB20" s="75">
        <f>-STOA!N20</f>
        <v>0</v>
      </c>
      <c r="AC20">
        <f t="shared" si="0"/>
        <v>11.805955314038616</v>
      </c>
      <c r="AD20">
        <f t="shared" si="1"/>
        <v>1329.7798758267134</v>
      </c>
      <c r="AE20">
        <f>'IDT-1'!B20</f>
        <v>114</v>
      </c>
      <c r="AF20" s="24"/>
      <c r="AG20">
        <f t="shared" si="2"/>
        <v>1443.7798758267134</v>
      </c>
      <c r="AI20" s="34">
        <f>PXIL!H20</f>
        <v>0</v>
      </c>
      <c r="AJ20" s="34">
        <f>PXIL!N20</f>
        <v>0</v>
      </c>
      <c r="AK20" s="34">
        <f>RTM_IEX!H20</f>
        <v>21.26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15.699227284838795</v>
      </c>
      <c r="F21">
        <f>GT_Spot!P21</f>
        <v>0</v>
      </c>
      <c r="G21">
        <f>PPCL_NG!P21</f>
        <v>45.1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853.59040084744686</v>
      </c>
      <c r="P21" s="36">
        <v>100.83</v>
      </c>
      <c r="Q21" s="36">
        <v>31.41</v>
      </c>
      <c r="R21" s="38">
        <v>0</v>
      </c>
      <c r="S21" s="38">
        <v>0</v>
      </c>
      <c r="T21" s="37">
        <f>SUMPRODUCT(LTA!J21:AN21,LTA!J$101:AN$101,LTA!J$103:AN$103)</f>
        <v>39.35</v>
      </c>
      <c r="U21" s="37">
        <f>SUMPRODUCT(LTA!J21:AN21,LTA!J$102:AN$102,LTA!J$103:AN$103)</f>
        <v>69.510000000000005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64.819999999999993</v>
      </c>
      <c r="AB21" s="75">
        <f>-STOA!N21</f>
        <v>0</v>
      </c>
      <c r="AC21">
        <f t="shared" si="0"/>
        <v>11.719279596349818</v>
      </c>
      <c r="AD21">
        <f t="shared" si="1"/>
        <v>1320.0170381706748</v>
      </c>
      <c r="AE21">
        <f>'IDT-1'!B21</f>
        <v>116</v>
      </c>
      <c r="AF21" s="24"/>
      <c r="AG21">
        <f t="shared" si="2"/>
        <v>1436.0170381706748</v>
      </c>
      <c r="AI21" s="34">
        <f>PXIL!H21</f>
        <v>0</v>
      </c>
      <c r="AJ21" s="34">
        <f>PXIL!N21</f>
        <v>0</v>
      </c>
      <c r="AK21" s="34">
        <f>RTM_IEX!H21</f>
        <v>17.39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15.699227284838795</v>
      </c>
      <c r="F22">
        <f>GT_Spot!P22</f>
        <v>0</v>
      </c>
      <c r="G22">
        <f>PPCL_NG!P22</f>
        <v>45.1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853.59040084744686</v>
      </c>
      <c r="P22" s="36">
        <v>100.83</v>
      </c>
      <c r="Q22" s="36">
        <v>31.41</v>
      </c>
      <c r="R22" s="38">
        <v>0</v>
      </c>
      <c r="S22" s="38">
        <v>0</v>
      </c>
      <c r="T22" s="37">
        <f>SUMPRODUCT(LTA!J22:AN22,LTA!J$101:AN$101,LTA!J$103:AN$103)</f>
        <v>38.35</v>
      </c>
      <c r="U22" s="37">
        <f>SUMPRODUCT(LTA!J22:AN22,LTA!J$102:AN$102,LTA!J$103:AN$103)</f>
        <v>67.23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64.819999999999993</v>
      </c>
      <c r="AB22" s="75">
        <f>-STOA!N22</f>
        <v>0</v>
      </c>
      <c r="AC22">
        <f t="shared" si="0"/>
        <v>11.681967596349818</v>
      </c>
      <c r="AD22">
        <f t="shared" si="1"/>
        <v>1315.814350170675</v>
      </c>
      <c r="AE22">
        <f>'IDT-1'!B22</f>
        <v>116</v>
      </c>
      <c r="AF22" s="24"/>
      <c r="AG22">
        <f t="shared" si="2"/>
        <v>1431.814350170675</v>
      </c>
      <c r="AI22" s="34">
        <f>PXIL!H22</f>
        <v>0</v>
      </c>
      <c r="AJ22" s="34">
        <f>PXIL!N22</f>
        <v>0</v>
      </c>
      <c r="AK22" s="34">
        <f>RTM_IEX!H22</f>
        <v>16.43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15.699227284838795</v>
      </c>
      <c r="F23">
        <f>GT_Spot!P23</f>
        <v>0</v>
      </c>
      <c r="G23">
        <f>PPCL_NG!P23</f>
        <v>45.106312500000001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853.59040084744686</v>
      </c>
      <c r="P23" s="36">
        <v>100.83</v>
      </c>
      <c r="Q23" s="36">
        <v>31.41</v>
      </c>
      <c r="R23" s="38">
        <v>0</v>
      </c>
      <c r="S23" s="38">
        <v>0</v>
      </c>
      <c r="T23" s="37">
        <f>SUMPRODUCT(LTA!J23:AN23,LTA!J$101:AN$101,LTA!J$103:AN$103)</f>
        <v>37.019999999999996</v>
      </c>
      <c r="U23" s="37">
        <f>SUMPRODUCT(LTA!J23:AN23,LTA!J$102:AN$102,LTA!J$103:AN$103)</f>
        <v>69.84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64.819999999999993</v>
      </c>
      <c r="AB23" s="75">
        <f>-STOA!N23</f>
        <v>0</v>
      </c>
      <c r="AC23">
        <f t="shared" si="0"/>
        <v>11.625263146349818</v>
      </c>
      <c r="AD23">
        <f t="shared" si="1"/>
        <v>1309.4273671206747</v>
      </c>
      <c r="AE23">
        <f>'IDT-1'!B23</f>
        <v>117</v>
      </c>
      <c r="AF23" s="24"/>
      <c r="AG23">
        <f t="shared" si="2"/>
        <v>1426.4273671206747</v>
      </c>
      <c r="AI23" s="34">
        <f>PXIL!H23</f>
        <v>0</v>
      </c>
      <c r="AJ23" s="34">
        <f>PXIL!N23</f>
        <v>0</v>
      </c>
      <c r="AK23" s="34">
        <f>RTM_IEX!H23</f>
        <v>8.6999999999999993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15.699227284838795</v>
      </c>
      <c r="F24">
        <f>GT_Spot!P24</f>
        <v>0</v>
      </c>
      <c r="G24">
        <f>PPCL_NG!P24</f>
        <v>45.39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853.59040084744686</v>
      </c>
      <c r="P24" s="36">
        <v>100.82</v>
      </c>
      <c r="Q24" s="36">
        <v>31.41</v>
      </c>
      <c r="R24" s="38">
        <v>0</v>
      </c>
      <c r="S24" s="38">
        <v>0</v>
      </c>
      <c r="T24" s="37">
        <f>SUMPRODUCT(LTA!J24:AN24,LTA!J$101:AN$101,LTA!J$103:AN$103)</f>
        <v>36.010000000000005</v>
      </c>
      <c r="U24" s="37">
        <f>SUMPRODUCT(LTA!J24:AN24,LTA!J$102:AN$102,LTA!J$103:AN$103)</f>
        <v>69.17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64.819999999999993</v>
      </c>
      <c r="AB24" s="75">
        <f>-STOA!N24</f>
        <v>0</v>
      </c>
      <c r="AC24">
        <f t="shared" si="0"/>
        <v>11.64685559634982</v>
      </c>
      <c r="AD24">
        <f t="shared" si="1"/>
        <v>1311.859462170675</v>
      </c>
      <c r="AE24">
        <f>'IDT-1'!B24</f>
        <v>116</v>
      </c>
      <c r="AF24" s="24"/>
      <c r="AG24">
        <f t="shared" si="2"/>
        <v>1427.859462170675</v>
      </c>
      <c r="AI24" s="34">
        <f>PXIL!H24</f>
        <v>0</v>
      </c>
      <c r="AJ24" s="34">
        <f>PXIL!N24</f>
        <v>0</v>
      </c>
      <c r="AK24" s="34">
        <f>RTM_IEX!H24</f>
        <v>12.56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10.221399999999999</v>
      </c>
      <c r="E25">
        <f>GT_NG!P25</f>
        <v>15.699227284838795</v>
      </c>
      <c r="F25">
        <f>GT_Spot!P25</f>
        <v>0</v>
      </c>
      <c r="G25">
        <f>PPCL_NG!P25</f>
        <v>45.39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851.28991422117417</v>
      </c>
      <c r="P25" s="36">
        <v>100.82</v>
      </c>
      <c r="Q25" s="36">
        <v>31.41</v>
      </c>
      <c r="R25" s="38">
        <v>0</v>
      </c>
      <c r="S25" s="38">
        <v>0</v>
      </c>
      <c r="T25" s="37">
        <f>SUMPRODUCT(LTA!J25:AN25,LTA!J$101:AN$101,LTA!J$103:AN$103)</f>
        <v>43.019999999999996</v>
      </c>
      <c r="U25" s="37">
        <f>SUMPRODUCT(LTA!J25:AN25,LTA!J$102:AN$102,LTA!J$103:AN$103)</f>
        <v>69.67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64.819999999999993</v>
      </c>
      <c r="AB25" s="75">
        <f>-STOA!N25</f>
        <v>0</v>
      </c>
      <c r="AC25">
        <f t="shared" si="0"/>
        <v>11.584006994038621</v>
      </c>
      <c r="AD25">
        <f t="shared" si="1"/>
        <v>1304.7804241467136</v>
      </c>
      <c r="AE25">
        <f>'IDT-1'!B25</f>
        <v>132</v>
      </c>
      <c r="AF25" s="24"/>
      <c r="AG25">
        <f t="shared" si="2"/>
        <v>1436.7804241467136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10.221399999999999</v>
      </c>
      <c r="E26">
        <f>GT_NG!P26</f>
        <v>15.699227284838795</v>
      </c>
      <c r="F26">
        <f>GT_Spot!P26</f>
        <v>0</v>
      </c>
      <c r="G26">
        <f>PPCL_NG!P26</f>
        <v>45.39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861.41708628392735</v>
      </c>
      <c r="P26" s="36">
        <v>100.82</v>
      </c>
      <c r="Q26" s="36">
        <v>31.4</v>
      </c>
      <c r="R26" s="38">
        <v>0</v>
      </c>
      <c r="S26" s="38">
        <v>0</v>
      </c>
      <c r="T26" s="37">
        <f>SUMPRODUCT(LTA!J26:AN26,LTA!J$101:AN$101,LTA!J$103:AN$103)</f>
        <v>42.290000000000006</v>
      </c>
      <c r="U26" s="37">
        <f>SUMPRODUCT(LTA!J26:AN26,LTA!J$102:AN$102,LTA!J$103:AN$103)</f>
        <v>69.91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64.819999999999993</v>
      </c>
      <c r="AB26" s="75">
        <f>-STOA!N26</f>
        <v>0</v>
      </c>
      <c r="AC26">
        <f t="shared" si="0"/>
        <v>11.719766108190848</v>
      </c>
      <c r="AD26">
        <f t="shared" si="1"/>
        <v>1320.0718370953143</v>
      </c>
      <c r="AE26">
        <f>'IDT-1'!B26</f>
        <v>120</v>
      </c>
      <c r="AF26" s="24"/>
      <c r="AG26">
        <f t="shared" si="2"/>
        <v>1440.0718370953143</v>
      </c>
      <c r="AI26" s="34">
        <f>PXIL!H26</f>
        <v>0</v>
      </c>
      <c r="AJ26" s="34">
        <f>PXIL!N26</f>
        <v>0</v>
      </c>
      <c r="AK26" s="34">
        <f>RTM_IEX!H26</f>
        <v>5.8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10.221399999999999</v>
      </c>
      <c r="E27">
        <f>GT_NG!P27</f>
        <v>15.699227284838795</v>
      </c>
      <c r="F27">
        <f>GT_Spot!P27</f>
        <v>0</v>
      </c>
      <c r="G27">
        <f>PPCL_NG!P27</f>
        <v>45.39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877.12398917555754</v>
      </c>
      <c r="P27" s="36">
        <v>100.82</v>
      </c>
      <c r="Q27" s="36">
        <v>31.4</v>
      </c>
      <c r="R27" s="38">
        <v>1.07</v>
      </c>
      <c r="S27" s="38">
        <v>0</v>
      </c>
      <c r="T27" s="37">
        <f>SUMPRODUCT(LTA!J27:AN27,LTA!J$101:AN$101,LTA!J$103:AN$103)</f>
        <v>41.35</v>
      </c>
      <c r="U27" s="37">
        <f>SUMPRODUCT(LTA!J27:AN27,LTA!J$102:AN$102,LTA!J$103:AN$103)</f>
        <v>74.760000000000005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10.76</v>
      </c>
      <c r="AB27" s="75">
        <f>-STOA!N27</f>
        <v>0</v>
      </c>
      <c r="AC27">
        <f t="shared" si="0"/>
        <v>11.562130853637189</v>
      </c>
      <c r="AD27">
        <f t="shared" si="1"/>
        <v>1302.316375241498</v>
      </c>
      <c r="AE27">
        <f>'IDT-1'!B27</f>
        <v>133</v>
      </c>
      <c r="AF27" s="24"/>
      <c r="AG27">
        <f t="shared" si="2"/>
        <v>1435.316375241498</v>
      </c>
      <c r="AI27" s="34">
        <f>PXIL!H27</f>
        <v>0</v>
      </c>
      <c r="AJ27" s="34">
        <f>PXIL!N27</f>
        <v>0</v>
      </c>
      <c r="AK27" s="34">
        <f>RTM_IEX!H27</f>
        <v>21.26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10.221399999999999</v>
      </c>
      <c r="E28">
        <f>GT_NG!P28</f>
        <v>15.699227284838795</v>
      </c>
      <c r="F28">
        <f>GT_Spot!P28</f>
        <v>0</v>
      </c>
      <c r="G28">
        <f>PPCL_NG!P28</f>
        <v>45.39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888.03742368110534</v>
      </c>
      <c r="P28" s="36">
        <v>100.82</v>
      </c>
      <c r="Q28" s="36">
        <v>31.4</v>
      </c>
      <c r="R28" s="38">
        <v>3.63</v>
      </c>
      <c r="S28" s="38">
        <v>0</v>
      </c>
      <c r="T28" s="37">
        <f>SUMPRODUCT(LTA!J28:AN28,LTA!J$101:AN$101,LTA!J$103:AN$103)</f>
        <v>40.010000000000005</v>
      </c>
      <c r="U28" s="37">
        <f>SUMPRODUCT(LTA!J28:AN28,LTA!J$102:AN$102,LTA!J$103:AN$103)</f>
        <v>72.66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10.76</v>
      </c>
      <c r="AB28" s="75">
        <f>-STOA!N28</f>
        <v>0</v>
      </c>
      <c r="AC28">
        <f t="shared" si="0"/>
        <v>11.675857077286015</v>
      </c>
      <c r="AD28">
        <f t="shared" si="1"/>
        <v>1315.1260835233975</v>
      </c>
      <c r="AE28">
        <f>'IDT-1'!B28</f>
        <v>119</v>
      </c>
      <c r="AF28" s="24"/>
      <c r="AG28">
        <f t="shared" si="2"/>
        <v>1434.1260835233975</v>
      </c>
      <c r="AI28" s="34">
        <f>PXIL!H28</f>
        <v>0</v>
      </c>
      <c r="AJ28" s="34">
        <f>PXIL!N28</f>
        <v>0</v>
      </c>
      <c r="AK28" s="34">
        <f>RTM_IEX!H28</f>
        <v>24.15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10.221399999999999</v>
      </c>
      <c r="E29">
        <f>GT_NG!P29</f>
        <v>15.699227284838795</v>
      </c>
      <c r="F29">
        <f>GT_Spot!P29</f>
        <v>0</v>
      </c>
      <c r="G29">
        <f>PPCL_NG!P29</f>
        <v>45.39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894.90945969856216</v>
      </c>
      <c r="P29" s="36">
        <v>100.82</v>
      </c>
      <c r="Q29" s="36">
        <v>31.4</v>
      </c>
      <c r="R29" s="38">
        <v>9.6199999999999992</v>
      </c>
      <c r="S29" s="38">
        <v>0</v>
      </c>
      <c r="T29" s="37">
        <f>SUMPRODUCT(LTA!J29:AN29,LTA!J$101:AN$101,LTA!J$103:AN$103)</f>
        <v>40.279999999999994</v>
      </c>
      <c r="U29" s="37">
        <f>SUMPRODUCT(LTA!J29:AN29,LTA!J$102:AN$102,LTA!J$103:AN$103)</f>
        <v>74.05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10.76</v>
      </c>
      <c r="AB29" s="75">
        <f>-STOA!N29</f>
        <v>0</v>
      </c>
      <c r="AC29">
        <f t="shared" si="0"/>
        <v>11.965218994239633</v>
      </c>
      <c r="AD29">
        <f t="shared" si="1"/>
        <v>1347.7187576239003</v>
      </c>
      <c r="AE29">
        <f>'IDT-1'!B29</f>
        <v>118</v>
      </c>
      <c r="AF29" s="24"/>
      <c r="AG29">
        <f t="shared" si="2"/>
        <v>1465.7187576239003</v>
      </c>
      <c r="AI29" s="34">
        <f>PXIL!H29</f>
        <v>0</v>
      </c>
      <c r="AJ29" s="34">
        <f>PXIL!N29</f>
        <v>0</v>
      </c>
      <c r="AK29" s="34">
        <f>RTM_IEX!H29</f>
        <v>42.51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10.221399999999999</v>
      </c>
      <c r="E30">
        <f>GT_NG!P30</f>
        <v>15.699227284838795</v>
      </c>
      <c r="F30">
        <f>GT_Spot!P30</f>
        <v>0</v>
      </c>
      <c r="G30">
        <f>PPCL_NG!P30</f>
        <v>45.39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909.43536341078322</v>
      </c>
      <c r="P30" s="36">
        <v>100.82</v>
      </c>
      <c r="Q30" s="36">
        <v>31.4</v>
      </c>
      <c r="R30" s="38">
        <v>20.079999999999998</v>
      </c>
      <c r="S30" s="38">
        <v>0</v>
      </c>
      <c r="T30" s="37">
        <f>SUMPRODUCT(LTA!J30:AN30,LTA!J$101:AN$101,LTA!J$103:AN$103)</f>
        <v>48.43</v>
      </c>
      <c r="U30" s="37">
        <f>SUMPRODUCT(LTA!J30:AN30,LTA!J$102:AN$102,LTA!J$103:AN$103)</f>
        <v>72.150000000000006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10.76</v>
      </c>
      <c r="AB30" s="75">
        <f>-STOA!N30</f>
        <v>0</v>
      </c>
      <c r="AC30">
        <f t="shared" si="0"/>
        <v>12.597286946907179</v>
      </c>
      <c r="AD30">
        <f t="shared" si="1"/>
        <v>1418.9125933834539</v>
      </c>
      <c r="AE30">
        <f>'IDT-1'!B30</f>
        <v>84</v>
      </c>
      <c r="AF30" s="24"/>
      <c r="AG30">
        <f t="shared" si="2"/>
        <v>1502.9125933834539</v>
      </c>
      <c r="AI30" s="34">
        <f>PXIL!H30</f>
        <v>0</v>
      </c>
      <c r="AJ30" s="34">
        <f>PXIL!N30</f>
        <v>0</v>
      </c>
      <c r="AK30" s="34">
        <f>RTM_IEX!H30</f>
        <v>83.1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10.221399999999999</v>
      </c>
      <c r="E31">
        <f>GT_NG!P31</f>
        <v>15.699227284838795</v>
      </c>
      <c r="F31">
        <f>GT_Spot!P31</f>
        <v>0</v>
      </c>
      <c r="G31">
        <f>PPCL_NG!P31</f>
        <v>45.39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904.74941809528912</v>
      </c>
      <c r="P31" s="36">
        <v>100.82</v>
      </c>
      <c r="Q31" s="36">
        <v>31.4</v>
      </c>
      <c r="R31" s="38">
        <v>35.61</v>
      </c>
      <c r="S31" s="38">
        <v>0</v>
      </c>
      <c r="T31" s="37">
        <f>SUMPRODUCT(LTA!J31:AN31,LTA!J$101:AN$101,LTA!J$103:AN$103)</f>
        <v>66.38</v>
      </c>
      <c r="U31" s="37">
        <f>SUMPRODUCT(LTA!J31:AN31,LTA!J$102:AN$102,LTA!J$103:AN$103)</f>
        <v>69.64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10.86</v>
      </c>
      <c r="AB31" s="75">
        <f>-STOA!N31</f>
        <v>0</v>
      </c>
      <c r="AC31">
        <f t="shared" si="0"/>
        <v>12.897490628130832</v>
      </c>
      <c r="AD31">
        <f t="shared" si="1"/>
        <v>1452.7264443867364</v>
      </c>
      <c r="AE31">
        <f>'IDT-1'!B31</f>
        <v>60</v>
      </c>
      <c r="AF31" s="24"/>
      <c r="AG31">
        <f t="shared" si="2"/>
        <v>1512.7264443867364</v>
      </c>
      <c r="AI31" s="34">
        <f>PXIL!H31</f>
        <v>0</v>
      </c>
      <c r="AJ31" s="34">
        <f>PXIL!N31</f>
        <v>0</v>
      </c>
      <c r="AK31" s="34">
        <f>RTM_IEX!H31</f>
        <v>90.83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10.221399999999999</v>
      </c>
      <c r="E32">
        <f>GT_NG!P32</f>
        <v>15.699227284838795</v>
      </c>
      <c r="F32">
        <f>GT_Spot!P32</f>
        <v>0</v>
      </c>
      <c r="G32">
        <f>PPCL_NG!P32</f>
        <v>45.39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874.01958609457279</v>
      </c>
      <c r="P32" s="36">
        <v>100.82000000000001</v>
      </c>
      <c r="Q32" s="36">
        <v>31.4</v>
      </c>
      <c r="R32" s="38">
        <v>42.24</v>
      </c>
      <c r="S32" s="38">
        <v>0</v>
      </c>
      <c r="T32" s="37">
        <f>SUMPRODUCT(LTA!J32:AN32,LTA!J$101:AN$101,LTA!J$103:AN$103)</f>
        <v>89.52</v>
      </c>
      <c r="U32" s="37">
        <f>SUMPRODUCT(LTA!J32:AN32,LTA!J$102:AN$102,LTA!J$103:AN$103)</f>
        <v>64.72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10.86</v>
      </c>
      <c r="AB32" s="75">
        <f>-STOA!N32</f>
        <v>0</v>
      </c>
      <c r="AC32">
        <f t="shared" si="0"/>
        <v>13.100860106524527</v>
      </c>
      <c r="AD32">
        <f t="shared" si="1"/>
        <v>1475.633242907626</v>
      </c>
      <c r="AE32">
        <f>'IDT-1'!B32</f>
        <v>41</v>
      </c>
      <c r="AF32" s="24"/>
      <c r="AG32">
        <f t="shared" si="2"/>
        <v>1516.633242907626</v>
      </c>
      <c r="AI32" s="34">
        <f>PXIL!H32</f>
        <v>0</v>
      </c>
      <c r="AJ32" s="34">
        <f>PXIL!N32</f>
        <v>0</v>
      </c>
      <c r="AK32" s="34">
        <f>RTM_IEX!H32</f>
        <v>119.82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10.221399999999999</v>
      </c>
      <c r="E33">
        <f>GT_NG!P33</f>
        <v>15.699227284838795</v>
      </c>
      <c r="F33">
        <f>GT_Spot!P33</f>
        <v>0</v>
      </c>
      <c r="G33">
        <f>PPCL_NG!P33</f>
        <v>45.39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862.71177327710291</v>
      </c>
      <c r="P33" s="36">
        <v>100.82000000000001</v>
      </c>
      <c r="Q33" s="36">
        <v>31.4</v>
      </c>
      <c r="R33" s="38">
        <v>45.5</v>
      </c>
      <c r="S33" s="38">
        <v>0</v>
      </c>
      <c r="T33" s="37">
        <f>SUMPRODUCT(LTA!J33:AN33,LTA!J$101:AN$101,LTA!J$103:AN$103)</f>
        <v>125.57000000000001</v>
      </c>
      <c r="U33" s="37">
        <f>SUMPRODUCT(LTA!J33:AN33,LTA!J$102:AN$102,LTA!J$103:AN$103)</f>
        <v>67.62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10.86</v>
      </c>
      <c r="AB33" s="75">
        <f>-STOA!N33</f>
        <v>0</v>
      </c>
      <c r="AC33">
        <f t="shared" si="0"/>
        <v>13.670503353730794</v>
      </c>
      <c r="AD33">
        <f t="shared" si="1"/>
        <v>1539.7957868429503</v>
      </c>
      <c r="AE33">
        <f>'IDT-1'!B33</f>
        <v>0</v>
      </c>
      <c r="AF33" s="24"/>
      <c r="AG33">
        <f t="shared" si="2"/>
        <v>1539.7957868429503</v>
      </c>
      <c r="AI33" s="34">
        <f>PXIL!H33</f>
        <v>0</v>
      </c>
      <c r="AJ33" s="34">
        <f>PXIL!N33</f>
        <v>0</v>
      </c>
      <c r="AK33" s="34">
        <f>RTM_IEX!H33</f>
        <v>153.65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10.221399999999999</v>
      </c>
      <c r="E34">
        <f>GT_NG!P34</f>
        <v>15.699227284838795</v>
      </c>
      <c r="F34">
        <f>GT_Spot!P34</f>
        <v>0</v>
      </c>
      <c r="G34">
        <f>PPCL_NG!P34</f>
        <v>45.39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862.72070925159608</v>
      </c>
      <c r="P34" s="36">
        <v>100.82</v>
      </c>
      <c r="Q34" s="36">
        <v>31.4</v>
      </c>
      <c r="R34" s="38">
        <v>46</v>
      </c>
      <c r="S34" s="38">
        <v>0</v>
      </c>
      <c r="T34" s="37">
        <f>SUMPRODUCT(LTA!J34:AN34,LTA!J$101:AN$101,LTA!J$103:AN$103)</f>
        <v>165.54</v>
      </c>
      <c r="U34" s="37">
        <f>SUMPRODUCT(LTA!J34:AN34,LTA!J$102:AN$102,LTA!J$103:AN$103)</f>
        <v>67.099999999999994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10.86</v>
      </c>
      <c r="AB34" s="75">
        <f>-STOA!N34</f>
        <v>0</v>
      </c>
      <c r="AC34">
        <f t="shared" si="0"/>
        <v>13.690381990306332</v>
      </c>
      <c r="AD34">
        <f t="shared" si="1"/>
        <v>1542.0348441808676</v>
      </c>
      <c r="AE34">
        <f>'IDT-1'!B34</f>
        <v>0</v>
      </c>
      <c r="AF34" s="24"/>
      <c r="AG34">
        <f t="shared" si="2"/>
        <v>1542.0348441808676</v>
      </c>
      <c r="AI34" s="34">
        <f>PXIL!H34</f>
        <v>0</v>
      </c>
      <c r="AJ34" s="34">
        <f>PXIL!N34</f>
        <v>0</v>
      </c>
      <c r="AK34" s="34">
        <f>RTM_IEX!H34</f>
        <v>115.95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10.221399999999999</v>
      </c>
      <c r="E35">
        <f>GT_NG!P35</f>
        <v>15.699227284838795</v>
      </c>
      <c r="F35">
        <f>GT_Spot!P35</f>
        <v>0</v>
      </c>
      <c r="G35">
        <f>PPCL_NG!P35</f>
        <v>45.39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850.31585865590728</v>
      </c>
      <c r="P35" s="36">
        <v>100.82</v>
      </c>
      <c r="Q35" s="36">
        <v>31.41</v>
      </c>
      <c r="R35" s="38">
        <v>47.5</v>
      </c>
      <c r="S35" s="38">
        <v>0</v>
      </c>
      <c r="T35" s="37">
        <f>SUMPRODUCT(LTA!J35:AN35,LTA!J$101:AN$101,LTA!J$103:AN$103)</f>
        <v>205.07999999999998</v>
      </c>
      <c r="U35" s="37">
        <f>SUMPRODUCT(LTA!J35:AN35,LTA!J$102:AN$102,LTA!J$103:AN$103)</f>
        <v>66.3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11.15</v>
      </c>
      <c r="AB35" s="75">
        <f>-STOA!N35</f>
        <v>0</v>
      </c>
      <c r="AC35">
        <f t="shared" si="0"/>
        <v>13.90400330506427</v>
      </c>
      <c r="AD35">
        <f t="shared" si="1"/>
        <v>1566.0963722704209</v>
      </c>
      <c r="AE35">
        <f>'IDT-1'!B35</f>
        <v>0</v>
      </c>
      <c r="AF35" s="24"/>
      <c r="AG35">
        <f t="shared" si="2"/>
        <v>1566.0963722704209</v>
      </c>
      <c r="AI35" s="34">
        <f>PXIL!H35</f>
        <v>0</v>
      </c>
      <c r="AJ35" s="34">
        <f>PXIL!N35</f>
        <v>0</v>
      </c>
      <c r="AK35" s="34">
        <f>RTM_IEX!H35</f>
        <v>112.09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10.221399999999999</v>
      </c>
      <c r="E36">
        <f>GT_NG!P36</f>
        <v>15.699227284838795</v>
      </c>
      <c r="F36">
        <f>GT_Spot!P36</f>
        <v>0</v>
      </c>
      <c r="G36">
        <f>PPCL_NG!P36</f>
        <v>45.39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847.90294612397997</v>
      </c>
      <c r="P36" s="36">
        <v>100.82</v>
      </c>
      <c r="Q36" s="36">
        <v>31.41</v>
      </c>
      <c r="R36" s="38">
        <v>47.5</v>
      </c>
      <c r="S36" s="38">
        <v>0</v>
      </c>
      <c r="T36" s="37">
        <f>SUMPRODUCT(LTA!J36:AN36,LTA!J$101:AN$101,LTA!J$103:AN$103)</f>
        <v>246.98</v>
      </c>
      <c r="U36" s="37">
        <f>SUMPRODUCT(LTA!J36:AN36,LTA!J$102:AN$102,LTA!J$103:AN$103)</f>
        <v>66.02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11.15</v>
      </c>
      <c r="AB36" s="75">
        <f>-STOA!N36</f>
        <v>0</v>
      </c>
      <c r="AC36">
        <f t="shared" si="0"/>
        <v>14.078921674783311</v>
      </c>
      <c r="AD36">
        <f t="shared" si="1"/>
        <v>1585.7985413687747</v>
      </c>
      <c r="AE36">
        <f>'IDT-1'!B36</f>
        <v>0</v>
      </c>
      <c r="AF36" s="24"/>
      <c r="AG36">
        <f t="shared" si="2"/>
        <v>1585.7985413687747</v>
      </c>
      <c r="AI36" s="34">
        <f>PXIL!H36</f>
        <v>0</v>
      </c>
      <c r="AJ36" s="34">
        <f>PXIL!N36</f>
        <v>0</v>
      </c>
      <c r="AK36" s="34">
        <f>RTM_IEX!H36</f>
        <v>92.76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10.221399999999999</v>
      </c>
      <c r="E37">
        <f>GT_NG!P37</f>
        <v>15.699227284838795</v>
      </c>
      <c r="F37">
        <f>GT_Spot!P37</f>
        <v>0</v>
      </c>
      <c r="G37">
        <f>PPCL_NG!P37</f>
        <v>45.39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859.89815056973396</v>
      </c>
      <c r="P37" s="36">
        <v>100.82</v>
      </c>
      <c r="Q37" s="36">
        <v>31.41</v>
      </c>
      <c r="R37" s="38">
        <v>47.5</v>
      </c>
      <c r="S37" s="38">
        <v>0</v>
      </c>
      <c r="T37" s="37">
        <f>SUMPRODUCT(LTA!J37:AN37,LTA!J$101:AN$101,LTA!J$103:AN$103)</f>
        <v>288.16000000000003</v>
      </c>
      <c r="U37" s="37">
        <f>SUMPRODUCT(LTA!J37:AN37,LTA!J$102:AN$102,LTA!J$103:AN$103)</f>
        <v>60.480000000000004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11.15</v>
      </c>
      <c r="AB37" s="75">
        <f>-STOA!N37</f>
        <v>0</v>
      </c>
      <c r="AC37">
        <f t="shared" si="0"/>
        <v>13.860463473905948</v>
      </c>
      <c r="AD37">
        <f t="shared" si="1"/>
        <v>1561.1922040154063</v>
      </c>
      <c r="AE37">
        <f>'IDT-1'!B37</f>
        <v>0</v>
      </c>
      <c r="AF37" s="24"/>
      <c r="AG37">
        <f t="shared" si="2"/>
        <v>1561.1922040154063</v>
      </c>
      <c r="AI37" s="34">
        <f>PXIL!H37</f>
        <v>0</v>
      </c>
      <c r="AJ37" s="34">
        <f>PXIL!N37</f>
        <v>0</v>
      </c>
      <c r="AK37" s="34">
        <f>RTM_IEX!H37</f>
        <v>20.3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10.221399999999999</v>
      </c>
      <c r="E38">
        <f>GT_NG!P38</f>
        <v>15.699227284838795</v>
      </c>
      <c r="F38">
        <f>GT_Spot!P38</f>
        <v>0</v>
      </c>
      <c r="G38">
        <f>PPCL_NG!P38</f>
        <v>45.39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861.12071342637387</v>
      </c>
      <c r="P38" s="36">
        <v>100.82</v>
      </c>
      <c r="Q38" s="36">
        <v>31.41</v>
      </c>
      <c r="R38" s="38">
        <v>47.5</v>
      </c>
      <c r="S38" s="38">
        <v>0</v>
      </c>
      <c r="T38" s="37">
        <f>SUMPRODUCT(LTA!J38:AN38,LTA!J$101:AN$101,LTA!J$103:AN$103)</f>
        <v>329.3</v>
      </c>
      <c r="U38" s="37">
        <f>SUMPRODUCT(LTA!J38:AN38,LTA!J$102:AN$102,LTA!J$103:AN$103)</f>
        <v>59.69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11.15</v>
      </c>
      <c r="AB38" s="75">
        <f>-STOA!N38</f>
        <v>0</v>
      </c>
      <c r="AC38">
        <f t="shared" si="0"/>
        <v>14.109808919699745</v>
      </c>
      <c r="AD38">
        <f t="shared" si="1"/>
        <v>1575.2154214262521</v>
      </c>
      <c r="AE38">
        <f>'IDT-1'!B38</f>
        <v>0</v>
      </c>
      <c r="AF38" s="24"/>
      <c r="AG38">
        <f t="shared" si="2"/>
        <v>1575.2154214262521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-7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15.573967492672526</v>
      </c>
      <c r="F39">
        <f>GT_Spot!P39</f>
        <v>0</v>
      </c>
      <c r="G39">
        <f>PPCL_NG!P39</f>
        <v>45.39</v>
      </c>
      <c r="H39">
        <f>PPCL_Spot!P39</f>
        <v>0</v>
      </c>
      <c r="I39">
        <f>Bawana_NG!P39</f>
        <v>82.253887602212032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884.14730360071223</v>
      </c>
      <c r="P39" s="36">
        <v>100.83</v>
      </c>
      <c r="Q39" s="36">
        <v>31.41</v>
      </c>
      <c r="R39" s="38">
        <v>47.5</v>
      </c>
      <c r="S39" s="38">
        <v>0</v>
      </c>
      <c r="T39" s="37">
        <f>SUMPRODUCT(LTA!J39:AN39,LTA!J$101:AN$101,LTA!J$103:AN$103)</f>
        <v>368.11</v>
      </c>
      <c r="U39" s="37">
        <f>SUMPRODUCT(LTA!J39:AN39,LTA!J$102:AN$102,LTA!J$103:AN$103)</f>
        <v>59.36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11.15</v>
      </c>
      <c r="AB39" s="75">
        <f>-STOA!N39</f>
        <v>0</v>
      </c>
      <c r="AC39">
        <f t="shared" si="0"/>
        <v>14.989601710064433</v>
      </c>
      <c r="AD39">
        <f t="shared" si="1"/>
        <v>1593.9569569855325</v>
      </c>
      <c r="AE39">
        <f>'IDT-1'!B39</f>
        <v>0</v>
      </c>
      <c r="AF39" s="24"/>
      <c r="AG39">
        <f t="shared" si="2"/>
        <v>1593.9569569855325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-47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15.573967492672526</v>
      </c>
      <c r="F40">
        <f>GT_Spot!P40</f>
        <v>0</v>
      </c>
      <c r="G40">
        <f>PPCL_NG!P40</f>
        <v>45.39</v>
      </c>
      <c r="H40">
        <f>PPCL_Spot!P40</f>
        <v>0</v>
      </c>
      <c r="I40">
        <f>Bawana_NG!P40</f>
        <v>82.253887602212032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884.13816623136358</v>
      </c>
      <c r="P40" s="36">
        <v>100.83</v>
      </c>
      <c r="Q40" s="36">
        <v>31.41</v>
      </c>
      <c r="R40" s="38">
        <v>47.5</v>
      </c>
      <c r="S40" s="38">
        <v>0</v>
      </c>
      <c r="T40" s="37">
        <f>SUMPRODUCT(LTA!J40:AN40,LTA!J$101:AN$101,LTA!J$103:AN$103)</f>
        <v>402.74</v>
      </c>
      <c r="U40" s="37">
        <f>SUMPRODUCT(LTA!J40:AN40,LTA!J$102:AN$102,LTA!J$103:AN$103)</f>
        <v>58.95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11.15</v>
      </c>
      <c r="AB40" s="75">
        <f>-STOA!N40</f>
        <v>0</v>
      </c>
      <c r="AC40">
        <f t="shared" si="0"/>
        <v>15.24626666360319</v>
      </c>
      <c r="AD40">
        <f t="shared" si="1"/>
        <v>1632.9111546626452</v>
      </c>
      <c r="AE40">
        <f>'IDT-1'!B40</f>
        <v>0</v>
      </c>
      <c r="AF40" s="24"/>
      <c r="AG40">
        <f t="shared" si="2"/>
        <v>1632.9111546626452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-42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15.134108951546672</v>
      </c>
      <c r="F41">
        <f>GT_Spot!P41</f>
        <v>0</v>
      </c>
      <c r="G41">
        <f>PPCL_NG!P41</f>
        <v>45.39</v>
      </c>
      <c r="H41">
        <f>PPCL_Spot!P41</f>
        <v>0</v>
      </c>
      <c r="I41">
        <f>Bawana_NG!P41</f>
        <v>82.253887602212032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870.08193893185012</v>
      </c>
      <c r="P41" s="36">
        <v>100.82</v>
      </c>
      <c r="Q41" s="36">
        <v>31.404984918240988</v>
      </c>
      <c r="R41" s="38">
        <v>47.5</v>
      </c>
      <c r="S41" s="38">
        <v>0</v>
      </c>
      <c r="T41" s="37">
        <f>SUMPRODUCT(LTA!J41:AN41,LTA!J$101:AN$101,LTA!J$103:AN$103)</f>
        <v>439.40999999999997</v>
      </c>
      <c r="U41" s="37">
        <f>SUMPRODUCT(LTA!J41:AN41,LTA!J$102:AN$102,LTA!J$103:AN$103)</f>
        <v>58.980000000000004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11.15</v>
      </c>
      <c r="AB41" s="75">
        <f>-STOA!N41</f>
        <v>0</v>
      </c>
      <c r="AC41">
        <f t="shared" si="0"/>
        <v>15.406016465397302</v>
      </c>
      <c r="AD41">
        <f t="shared" si="1"/>
        <v>1658.9403039384526</v>
      </c>
      <c r="AE41">
        <f>'IDT-1'!B41</f>
        <v>0</v>
      </c>
      <c r="AF41" s="24"/>
      <c r="AG41">
        <f t="shared" si="2"/>
        <v>1658.9403039384526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-38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15.134108951546672</v>
      </c>
      <c r="F42">
        <f>GT_Spot!P42</f>
        <v>0</v>
      </c>
      <c r="G42">
        <f>PPCL_NG!P42</f>
        <v>45.39</v>
      </c>
      <c r="H42">
        <f>PPCL_Spot!P42</f>
        <v>0</v>
      </c>
      <c r="I42">
        <f>Bawana_NG!P42</f>
        <v>82.253887602212032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863.14356050334095</v>
      </c>
      <c r="P42" s="36">
        <v>100.82</v>
      </c>
      <c r="Q42" s="36">
        <v>31.404984918240988</v>
      </c>
      <c r="R42" s="38">
        <v>47.5</v>
      </c>
      <c r="S42" s="38">
        <v>0</v>
      </c>
      <c r="T42" s="37">
        <f>SUMPRODUCT(LTA!J42:AN42,LTA!J$101:AN$101,LTA!J$103:AN$103)</f>
        <v>473.83</v>
      </c>
      <c r="U42" s="37">
        <f>SUMPRODUCT(LTA!J42:AN42,LTA!J$102:AN$102,LTA!J$103:AN$103)</f>
        <v>60.769999999999996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11.15</v>
      </c>
      <c r="AB42" s="75">
        <f>-STOA!N42</f>
        <v>0</v>
      </c>
      <c r="AC42">
        <f t="shared" si="0"/>
        <v>15.557069204960078</v>
      </c>
      <c r="AD42">
        <f t="shared" si="1"/>
        <v>1700.0608727703807</v>
      </c>
      <c r="AE42">
        <f>'IDT-1'!B42</f>
        <v>0</v>
      </c>
      <c r="AF42" s="24"/>
      <c r="AG42">
        <f t="shared" si="2"/>
        <v>1700.0608727703807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-26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10.221399999999999</v>
      </c>
      <c r="E43">
        <f>GT_NG!P43</f>
        <v>15.134108951546672</v>
      </c>
      <c r="F43">
        <f>GT_Spot!P43</f>
        <v>0</v>
      </c>
      <c r="G43">
        <f>PPCL_NG!P43</f>
        <v>44.82</v>
      </c>
      <c r="H43">
        <f>PPCL_Spot!P43</f>
        <v>0</v>
      </c>
      <c r="I43">
        <f>Bawana_NG!P43</f>
        <v>82.253887602212032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800.34493689673673</v>
      </c>
      <c r="P43" s="36">
        <v>100.82</v>
      </c>
      <c r="Q43" s="36">
        <v>31.404984918240988</v>
      </c>
      <c r="R43" s="38">
        <v>47.5</v>
      </c>
      <c r="S43" s="38">
        <v>0</v>
      </c>
      <c r="T43" s="37">
        <f>SUMPRODUCT(LTA!J43:AN43,LTA!J$101:AN$101,LTA!J$103:AN$103)</f>
        <v>501.1</v>
      </c>
      <c r="U43" s="37">
        <f>SUMPRODUCT(LTA!J43:AN43,LTA!J$102:AN$102,LTA!J$103:AN$103)</f>
        <v>64.400000000000006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11.15</v>
      </c>
      <c r="AB43" s="75">
        <f>-STOA!N43</f>
        <v>0</v>
      </c>
      <c r="AC43">
        <f t="shared" si="0"/>
        <v>15.499698001644884</v>
      </c>
      <c r="AD43">
        <f t="shared" si="1"/>
        <v>1745.8296203670918</v>
      </c>
      <c r="AE43">
        <f>'IDT-1'!B43</f>
        <v>0</v>
      </c>
      <c r="AF43" s="24"/>
      <c r="AG43">
        <f t="shared" si="2"/>
        <v>1745.8296203670918</v>
      </c>
      <c r="AI43" s="34">
        <f>PXIL!H43</f>
        <v>0</v>
      </c>
      <c r="AJ43" s="34">
        <f>PXIL!N43</f>
        <v>0</v>
      </c>
      <c r="AK43" s="34">
        <f>RTM_IEX!H43</f>
        <v>52.18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10.221399999999999</v>
      </c>
      <c r="E44">
        <f>GT_NG!P44</f>
        <v>15.134108951546672</v>
      </c>
      <c r="F44">
        <f>GT_Spot!P44</f>
        <v>0</v>
      </c>
      <c r="G44">
        <f>PPCL_NG!P44</f>
        <v>44.82</v>
      </c>
      <c r="H44">
        <f>PPCL_Spot!P44</f>
        <v>0</v>
      </c>
      <c r="I44">
        <f>Bawana_NG!P44</f>
        <v>82.253887602212032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751.21814930505423</v>
      </c>
      <c r="P44" s="36">
        <v>100.82</v>
      </c>
      <c r="Q44" s="36">
        <v>31.404984918240988</v>
      </c>
      <c r="R44" s="38">
        <v>47.5</v>
      </c>
      <c r="S44" s="38">
        <v>0</v>
      </c>
      <c r="T44" s="37">
        <f>SUMPRODUCT(LTA!J44:AN44,LTA!J$101:AN$101,LTA!J$103:AN$103)</f>
        <v>523.67000000000007</v>
      </c>
      <c r="U44" s="37">
        <f>SUMPRODUCT(LTA!J44:AN44,LTA!J$102:AN$102,LTA!J$103:AN$103)</f>
        <v>64.56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11.15</v>
      </c>
      <c r="AB44" s="75">
        <f>-STOA!N44</f>
        <v>0</v>
      </c>
      <c r="AC44">
        <f t="shared" si="0"/>
        <v>15.709606270838076</v>
      </c>
      <c r="AD44">
        <f t="shared" si="1"/>
        <v>1769.472924506216</v>
      </c>
      <c r="AE44">
        <f>'IDT-1'!B44</f>
        <v>0</v>
      </c>
      <c r="AF44" s="24"/>
      <c r="AG44">
        <f t="shared" si="2"/>
        <v>1769.472924506216</v>
      </c>
      <c r="AI44" s="34">
        <f>PXIL!H44</f>
        <v>0</v>
      </c>
      <c r="AJ44" s="34">
        <f>PXIL!N44</f>
        <v>0</v>
      </c>
      <c r="AK44" s="34">
        <f>RTM_IEX!H44</f>
        <v>102.43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10.221399999999999</v>
      </c>
      <c r="E45">
        <f>GT_NG!P45</f>
        <v>14.165015928178397</v>
      </c>
      <c r="F45">
        <f>GT_Spot!P45</f>
        <v>0</v>
      </c>
      <c r="G45">
        <f>PPCL_NG!P45</f>
        <v>44.82</v>
      </c>
      <c r="H45">
        <f>PPCL_Spot!P45</f>
        <v>0</v>
      </c>
      <c r="I45">
        <f>Bawana_NG!P45</f>
        <v>82.253887602212032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743.23688510585612</v>
      </c>
      <c r="P45" s="36">
        <v>100.82</v>
      </c>
      <c r="Q45" s="36">
        <v>31.404984918240988</v>
      </c>
      <c r="R45" s="38">
        <v>47.5</v>
      </c>
      <c r="S45" s="38">
        <v>0</v>
      </c>
      <c r="T45" s="37">
        <f>SUMPRODUCT(LTA!J45:AN45,LTA!J$101:AN$101,LTA!J$103:AN$103)</f>
        <v>545.32999999999993</v>
      </c>
      <c r="U45" s="37">
        <f>SUMPRODUCT(LTA!J45:AN45,LTA!J$102:AN$102,LTA!J$103:AN$103)</f>
        <v>64.290000000000006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11.15</v>
      </c>
      <c r="AB45" s="75">
        <f>-STOA!N45</f>
        <v>0</v>
      </c>
      <c r="AC45">
        <f t="shared" si="0"/>
        <v>15.912531127279493</v>
      </c>
      <c r="AD45">
        <f t="shared" si="1"/>
        <v>1792.3296424272082</v>
      </c>
      <c r="AE45">
        <f>'IDT-1'!B45</f>
        <v>0</v>
      </c>
      <c r="AF45" s="24"/>
      <c r="AG45">
        <f t="shared" si="2"/>
        <v>1792.3296424272082</v>
      </c>
      <c r="AI45" s="34">
        <f>PXIL!H45</f>
        <v>0</v>
      </c>
      <c r="AJ45" s="34">
        <f>PXIL!N45</f>
        <v>0</v>
      </c>
      <c r="AK45" s="34">
        <f>RTM_IEX!H45</f>
        <v>113.05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10.221399999999999</v>
      </c>
      <c r="E46">
        <f>GT_NG!P46</f>
        <v>14.165015928178397</v>
      </c>
      <c r="F46">
        <f>GT_Spot!P46</f>
        <v>0</v>
      </c>
      <c r="G46">
        <f>PPCL_NG!P46</f>
        <v>44.82</v>
      </c>
      <c r="H46">
        <f>PPCL_Spot!P46</f>
        <v>0</v>
      </c>
      <c r="I46">
        <f>Bawana_NG!P46</f>
        <v>82.253887602212032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742.38061212867456</v>
      </c>
      <c r="P46" s="36">
        <v>100.82</v>
      </c>
      <c r="Q46" s="36">
        <v>31.404984918240988</v>
      </c>
      <c r="R46" s="38">
        <v>47.5</v>
      </c>
      <c r="S46" s="38">
        <v>0</v>
      </c>
      <c r="T46" s="37">
        <f>SUMPRODUCT(LTA!J46:AN46,LTA!J$101:AN$101,LTA!J$103:AN$103)</f>
        <v>547.80999999999995</v>
      </c>
      <c r="U46" s="37">
        <f>SUMPRODUCT(LTA!J46:AN46,LTA!J$102:AN$102,LTA!J$103:AN$103)</f>
        <v>64.820000000000007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11.15</v>
      </c>
      <c r="AB46" s="75">
        <f>-STOA!N46</f>
        <v>0</v>
      </c>
      <c r="AC46">
        <f t="shared" si="0"/>
        <v>15.812507925080295</v>
      </c>
      <c r="AD46">
        <f t="shared" si="1"/>
        <v>1781.0633926522257</v>
      </c>
      <c r="AE46">
        <f>'IDT-1'!B46</f>
        <v>0</v>
      </c>
      <c r="AF46" s="24"/>
      <c r="AG46">
        <f t="shared" si="2"/>
        <v>1781.0633926522257</v>
      </c>
      <c r="AI46" s="34">
        <f>PXIL!H46</f>
        <v>0</v>
      </c>
      <c r="AJ46" s="34">
        <f>PXIL!N46</f>
        <v>0</v>
      </c>
      <c r="AK46" s="34">
        <f>RTM_IEX!H46</f>
        <v>99.53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10.221399999999999</v>
      </c>
      <c r="E47">
        <f>GT_NG!P47</f>
        <v>13.35773933790635</v>
      </c>
      <c r="F47">
        <f>GT_Spot!P47</f>
        <v>0</v>
      </c>
      <c r="G47">
        <f>PPCL_NG!P47</f>
        <v>43.6</v>
      </c>
      <c r="H47">
        <f>PPCL_Spot!P47</f>
        <v>0</v>
      </c>
      <c r="I47">
        <f>Bawana_NG!P47</f>
        <v>82.253887602212032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813.56748971301397</v>
      </c>
      <c r="P47" s="36">
        <v>90.789999999999992</v>
      </c>
      <c r="Q47" s="36">
        <v>31.404984918240988</v>
      </c>
      <c r="R47" s="38">
        <v>47.5</v>
      </c>
      <c r="S47" s="38">
        <v>0</v>
      </c>
      <c r="T47" s="37">
        <f>SUMPRODUCT(LTA!J47:AN47,LTA!J$101:AN$101,LTA!J$103:AN$103)</f>
        <v>551.98</v>
      </c>
      <c r="U47" s="37">
        <f>SUMPRODUCT(LTA!J47:AN47,LTA!J$102:AN$102,LTA!J$103:AN$103)</f>
        <v>65.960000000000008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11.15</v>
      </c>
      <c r="AB47" s="75">
        <f>-STOA!N47</f>
        <v>0</v>
      </c>
      <c r="AC47">
        <f t="shared" si="0"/>
        <v>16.447600413828088</v>
      </c>
      <c r="AD47">
        <f t="shared" si="1"/>
        <v>1852.5979011575455</v>
      </c>
      <c r="AE47">
        <f>'IDT-1'!B47</f>
        <v>0</v>
      </c>
      <c r="AF47" s="24"/>
      <c r="AG47">
        <f t="shared" si="2"/>
        <v>1852.5979011575455</v>
      </c>
      <c r="AI47" s="34">
        <f>PXIL!H47</f>
        <v>0</v>
      </c>
      <c r="AJ47" s="34">
        <f>PXIL!N47</f>
        <v>0</v>
      </c>
      <c r="AK47" s="34">
        <f>RTM_IEX!H47</f>
        <v>107.26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10.221399999999999</v>
      </c>
      <c r="E48">
        <f>GT_NG!P48</f>
        <v>13.35773933790635</v>
      </c>
      <c r="F48">
        <f>GT_Spot!P48</f>
        <v>0</v>
      </c>
      <c r="G48">
        <f>PPCL_NG!P48</f>
        <v>43.6</v>
      </c>
      <c r="H48">
        <f>PPCL_Spot!P48</f>
        <v>0</v>
      </c>
      <c r="I48">
        <f>Bawana_NG!P48</f>
        <v>82.253887602212032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883.47334985591033</v>
      </c>
      <c r="P48" s="36">
        <v>90.789999999999992</v>
      </c>
      <c r="Q48" s="36">
        <v>31.404984918240988</v>
      </c>
      <c r="R48" s="38">
        <v>47.5</v>
      </c>
      <c r="S48" s="38">
        <v>0</v>
      </c>
      <c r="T48" s="37">
        <f>SUMPRODUCT(LTA!J48:AN48,LTA!J$101:AN$101,LTA!J$103:AN$103)</f>
        <v>553.66999999999996</v>
      </c>
      <c r="U48" s="37">
        <f>SUMPRODUCT(LTA!J48:AN48,LTA!J$102:AN$102,LTA!J$103:AN$103)</f>
        <v>66.960000000000008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11.15</v>
      </c>
      <c r="AB48" s="75">
        <f>-STOA!N48</f>
        <v>0</v>
      </c>
      <c r="AC48">
        <f t="shared" si="0"/>
        <v>16.82279598308558</v>
      </c>
      <c r="AD48">
        <f t="shared" si="1"/>
        <v>1894.8585657311844</v>
      </c>
      <c r="AE48">
        <f>'IDT-1'!B48</f>
        <v>0</v>
      </c>
      <c r="AF48" s="24"/>
      <c r="AG48">
        <f t="shared" si="2"/>
        <v>1894.8585657311844</v>
      </c>
      <c r="AI48" s="34">
        <f>PXIL!H48</f>
        <v>0</v>
      </c>
      <c r="AJ48" s="34">
        <f>PXIL!N48</f>
        <v>0</v>
      </c>
      <c r="AK48" s="34">
        <f>RTM_IEX!H48</f>
        <v>77.3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10.221399999999999</v>
      </c>
      <c r="E49">
        <f>GT_NG!P49</f>
        <v>13.35773933790635</v>
      </c>
      <c r="F49">
        <f>GT_Spot!P49</f>
        <v>0</v>
      </c>
      <c r="G49">
        <f>PPCL_NG!P49</f>
        <v>43.6</v>
      </c>
      <c r="H49">
        <f>PPCL_Spot!P49</f>
        <v>0</v>
      </c>
      <c r="I49">
        <f>Bawana_NG!P49</f>
        <v>82.253887602212032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883.75879470901771</v>
      </c>
      <c r="P49" s="36">
        <v>90.789999999999992</v>
      </c>
      <c r="Q49" s="36">
        <v>31.404984918240988</v>
      </c>
      <c r="R49" s="38">
        <v>47.5</v>
      </c>
      <c r="S49" s="38">
        <v>0</v>
      </c>
      <c r="T49" s="37">
        <f>SUMPRODUCT(LTA!J49:AN49,LTA!J$101:AN$101,LTA!J$103:AN$103)</f>
        <v>554.62</v>
      </c>
      <c r="U49" s="37">
        <f>SUMPRODUCT(LTA!J49:AN49,LTA!J$102:AN$102,LTA!J$103:AN$103)</f>
        <v>69.180000000000007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11.15</v>
      </c>
      <c r="AB49" s="75">
        <f>-STOA!N49</f>
        <v>0</v>
      </c>
      <c r="AC49">
        <f t="shared" si="0"/>
        <v>16.266507897792923</v>
      </c>
      <c r="AD49">
        <f t="shared" si="1"/>
        <v>1832.2002986695845</v>
      </c>
      <c r="AE49">
        <f>'IDT-1'!B49</f>
        <v>0</v>
      </c>
      <c r="AF49" s="24"/>
      <c r="AG49">
        <f t="shared" si="2"/>
        <v>1832.2002986695845</v>
      </c>
      <c r="AI49" s="34">
        <f>PXIL!H49</f>
        <v>0</v>
      </c>
      <c r="AJ49" s="34">
        <f>PXIL!N49</f>
        <v>0</v>
      </c>
      <c r="AK49" s="34">
        <f>RTM_IEX!H49</f>
        <v>10.63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10.221399999999999</v>
      </c>
      <c r="E50">
        <f>GT_NG!P50</f>
        <v>13.35773933790635</v>
      </c>
      <c r="F50">
        <f>GT_Spot!P50</f>
        <v>0</v>
      </c>
      <c r="G50">
        <f>PPCL_NG!P50</f>
        <v>43.6</v>
      </c>
      <c r="H50">
        <f>PPCL_Spot!P50</f>
        <v>0</v>
      </c>
      <c r="I50">
        <f>Bawana_NG!P50</f>
        <v>82.253887602212032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903.08561755688004</v>
      </c>
      <c r="P50" s="36">
        <v>90.789999999999992</v>
      </c>
      <c r="Q50" s="36">
        <v>31.404984918240988</v>
      </c>
      <c r="R50" s="38">
        <v>47.5</v>
      </c>
      <c r="S50" s="38">
        <v>0</v>
      </c>
      <c r="T50" s="37">
        <f>SUMPRODUCT(LTA!J50:AN50,LTA!J$101:AN$101,LTA!J$103:AN$103)</f>
        <v>555.21</v>
      </c>
      <c r="U50" s="37">
        <f>SUMPRODUCT(LTA!J50:AN50,LTA!J$102:AN$102,LTA!J$103:AN$103)</f>
        <v>70.42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11.15</v>
      </c>
      <c r="AB50" s="75">
        <f>-STOA!N50</f>
        <v>0</v>
      </c>
      <c r="AC50">
        <f t="shared" si="0"/>
        <v>16.35914393885411</v>
      </c>
      <c r="AD50">
        <f t="shared" si="1"/>
        <v>1842.6344854763856</v>
      </c>
      <c r="AE50">
        <f>'IDT-1'!B50</f>
        <v>0</v>
      </c>
      <c r="AF50" s="24"/>
      <c r="AG50">
        <f t="shared" si="2"/>
        <v>1842.6344854763856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10.221399999999999</v>
      </c>
      <c r="E51">
        <f>GT_NG!P51</f>
        <v>13.35773933790635</v>
      </c>
      <c r="F51">
        <f>GT_Spot!P51</f>
        <v>0</v>
      </c>
      <c r="G51">
        <f>PPCL_NG!P51</f>
        <v>43.6</v>
      </c>
      <c r="H51">
        <f>PPCL_Spot!P51</f>
        <v>0</v>
      </c>
      <c r="I51">
        <f>Bawana_NG!P51</f>
        <v>82.253887602212032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893.20307514269371</v>
      </c>
      <c r="P51" s="36">
        <v>90.789999999999992</v>
      </c>
      <c r="Q51" s="36">
        <v>31.404984918240988</v>
      </c>
      <c r="R51" s="38">
        <v>41.1</v>
      </c>
      <c r="S51" s="38">
        <v>0</v>
      </c>
      <c r="T51" s="37">
        <f>SUMPRODUCT(LTA!J51:AN51,LTA!J$101:AN$101,LTA!J$103:AN$103)</f>
        <v>554.66000000000008</v>
      </c>
      <c r="U51" s="37">
        <f>SUMPRODUCT(LTA!J51:AN51,LTA!J$102:AN$102,LTA!J$103:AN$103)</f>
        <v>63.08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31.89</v>
      </c>
      <c r="Z51" s="34">
        <f>IEX!N51</f>
        <v>0</v>
      </c>
      <c r="AA51" s="75">
        <f>STOA!H51</f>
        <v>11.15</v>
      </c>
      <c r="AB51" s="75">
        <f>-STOA!N51</f>
        <v>0</v>
      </c>
      <c r="AC51">
        <f t="shared" si="0"/>
        <v>16.631254498619764</v>
      </c>
      <c r="AD51">
        <f t="shared" si="1"/>
        <v>1827.0798325024336</v>
      </c>
      <c r="AE51">
        <f>'IDT-1'!B51</f>
        <v>0</v>
      </c>
      <c r="AF51" s="24"/>
      <c r="AG51">
        <f t="shared" si="2"/>
        <v>1827.0798325024336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-23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10.221399999999999</v>
      </c>
      <c r="E52">
        <f>GT_NG!P52</f>
        <v>13.35773933790635</v>
      </c>
      <c r="F52">
        <f>GT_Spot!P52</f>
        <v>0</v>
      </c>
      <c r="G52">
        <f>PPCL_NG!P52</f>
        <v>43.6</v>
      </c>
      <c r="H52">
        <f>PPCL_Spot!P52</f>
        <v>0</v>
      </c>
      <c r="I52">
        <f>Bawana_NG!P52</f>
        <v>82.253887602212032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873.89666867874166</v>
      </c>
      <c r="P52" s="36">
        <v>90.789999999999992</v>
      </c>
      <c r="Q52" s="36">
        <v>31.404984918240988</v>
      </c>
      <c r="R52" s="38">
        <v>41.1</v>
      </c>
      <c r="S52" s="38">
        <v>0</v>
      </c>
      <c r="T52" s="37">
        <f>SUMPRODUCT(LTA!J52:AN52,LTA!J$101:AN$101,LTA!J$103:AN$103)</f>
        <v>555.45000000000005</v>
      </c>
      <c r="U52" s="37">
        <f>SUMPRODUCT(LTA!J52:AN52,LTA!J$102:AN$102,LTA!J$103:AN$103)</f>
        <v>63.47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40.58</v>
      </c>
      <c r="Z52" s="34">
        <f>IEX!N52</f>
        <v>0</v>
      </c>
      <c r="AA52" s="75">
        <f>STOA!H52</f>
        <v>11.15</v>
      </c>
      <c r="AB52" s="75">
        <f>-STOA!N52</f>
        <v>0</v>
      </c>
      <c r="AC52">
        <f t="shared" si="0"/>
        <v>16.432798463948444</v>
      </c>
      <c r="AD52">
        <f t="shared" si="1"/>
        <v>1830.8418820731526</v>
      </c>
      <c r="AE52">
        <f>'IDT-1'!B52</f>
        <v>0</v>
      </c>
      <c r="AF52" s="24"/>
      <c r="AG52">
        <f t="shared" si="2"/>
        <v>1830.8418820731526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10.221399999999999</v>
      </c>
      <c r="E53">
        <f>GT_NG!P53</f>
        <v>13.35773933790635</v>
      </c>
      <c r="F53">
        <f>GT_Spot!P53</f>
        <v>0</v>
      </c>
      <c r="G53">
        <f>PPCL_NG!P53</f>
        <v>43.6</v>
      </c>
      <c r="H53">
        <f>PPCL_Spot!P53</f>
        <v>0</v>
      </c>
      <c r="I53">
        <f>Bawana_NG!P53</f>
        <v>82.253887602212032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866.03808903186564</v>
      </c>
      <c r="P53" s="36">
        <v>87.72999999999999</v>
      </c>
      <c r="Q53" s="36">
        <v>31.404984918240988</v>
      </c>
      <c r="R53" s="38">
        <v>38.506985989005734</v>
      </c>
      <c r="S53" s="38">
        <v>0</v>
      </c>
      <c r="T53" s="37">
        <f>SUMPRODUCT(LTA!J53:AN53,LTA!J$101:AN$101,LTA!J$103:AN$103)</f>
        <v>556.09999999999991</v>
      </c>
      <c r="U53" s="37">
        <f>SUMPRODUCT(LTA!J53:AN53,LTA!J$102:AN$102,LTA!J$103:AN$103)</f>
        <v>64.33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46.39</v>
      </c>
      <c r="Z53" s="34">
        <f>IEX!N53</f>
        <v>0</v>
      </c>
      <c r="AA53" s="75">
        <f>STOA!H53</f>
        <v>11.15</v>
      </c>
      <c r="AB53" s="75">
        <f>-STOA!N53</f>
        <v>0</v>
      </c>
      <c r="AC53">
        <f t="shared" si="0"/>
        <v>16.340571164537234</v>
      </c>
      <c r="AD53">
        <f t="shared" si="1"/>
        <v>1840.5425157146935</v>
      </c>
      <c r="AE53">
        <f>'IDT-1'!B53</f>
        <v>0</v>
      </c>
      <c r="AF53" s="24"/>
      <c r="AG53">
        <f t="shared" si="2"/>
        <v>1840.5425157146935</v>
      </c>
      <c r="AI53" s="34">
        <f>PXIL!H53</f>
        <v>0</v>
      </c>
      <c r="AJ53" s="34">
        <f>PXIL!N53</f>
        <v>0</v>
      </c>
      <c r="AK53" s="34">
        <f>RTM_IEX!H53</f>
        <v>5.8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10.221399999999999</v>
      </c>
      <c r="E54">
        <f>GT_NG!P54</f>
        <v>13.35773933790635</v>
      </c>
      <c r="F54">
        <f>GT_Spot!P54</f>
        <v>0</v>
      </c>
      <c r="G54">
        <f>PPCL_NG!P54</f>
        <v>43.6</v>
      </c>
      <c r="H54">
        <f>PPCL_Spot!P54</f>
        <v>0</v>
      </c>
      <c r="I54">
        <f>Bawana_NG!P54</f>
        <v>82.253887602212032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865.10097146755402</v>
      </c>
      <c r="P54" s="36">
        <v>87.72999999999999</v>
      </c>
      <c r="Q54" s="36">
        <v>31.404984918240988</v>
      </c>
      <c r="R54" s="38">
        <v>38.506985989005734</v>
      </c>
      <c r="S54" s="38">
        <v>0</v>
      </c>
      <c r="T54" s="37">
        <f>SUMPRODUCT(LTA!J54:AN54,LTA!J$101:AN$101,LTA!J$103:AN$103)</f>
        <v>556.73</v>
      </c>
      <c r="U54" s="37">
        <f>SUMPRODUCT(LTA!J54:AN54,LTA!J$102:AN$102,LTA!J$103:AN$103)</f>
        <v>63.97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39.619999999999997</v>
      </c>
      <c r="Z54" s="34">
        <f>IEX!N54</f>
        <v>0</v>
      </c>
      <c r="AA54" s="75">
        <f>STOA!H54</f>
        <v>11.15</v>
      </c>
      <c r="AB54" s="75">
        <f>-STOA!N54</f>
        <v>0</v>
      </c>
      <c r="AC54">
        <f t="shared" si="0"/>
        <v>16.317628529971291</v>
      </c>
      <c r="AD54">
        <f t="shared" si="1"/>
        <v>1837.9583407849482</v>
      </c>
      <c r="AE54">
        <f>'IDT-1'!B54</f>
        <v>0</v>
      </c>
      <c r="AF54" s="24"/>
      <c r="AG54">
        <f t="shared" si="2"/>
        <v>1837.9583407849482</v>
      </c>
      <c r="AI54" s="34">
        <f>PXIL!H54</f>
        <v>0</v>
      </c>
      <c r="AJ54" s="34">
        <f>PXIL!N54</f>
        <v>0</v>
      </c>
      <c r="AK54" s="34">
        <f>RTM_IEX!H54</f>
        <v>10.63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10.221399999999999</v>
      </c>
      <c r="E55">
        <f>GT_NG!P55</f>
        <v>13.35773933790635</v>
      </c>
      <c r="F55">
        <f>GT_Spot!P55</f>
        <v>0</v>
      </c>
      <c r="G55">
        <f>PPCL_NG!P55</f>
        <v>42.18</v>
      </c>
      <c r="H55">
        <f>PPCL_Spot!P55</f>
        <v>0</v>
      </c>
      <c r="I55">
        <f>Bawana_NG!P55</f>
        <v>82.253887602212032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864.44913897095489</v>
      </c>
      <c r="P55" s="36">
        <v>87.72999999999999</v>
      </c>
      <c r="Q55" s="36">
        <v>31.404984918240988</v>
      </c>
      <c r="R55" s="38">
        <v>38.5</v>
      </c>
      <c r="S55" s="38">
        <v>0</v>
      </c>
      <c r="T55" s="37">
        <f>SUMPRODUCT(LTA!J55:AN55,LTA!J$101:AN$101,LTA!J$103:AN$103)</f>
        <v>560.36</v>
      </c>
      <c r="U55" s="37">
        <f>SUMPRODUCT(LTA!J55:AN55,LTA!J$102:AN$102,LTA!J$103:AN$103)</f>
        <v>65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26.09</v>
      </c>
      <c r="Z55" s="34">
        <f>IEX!N55</f>
        <v>0</v>
      </c>
      <c r="AA55" s="75">
        <f>STOA!H55</f>
        <v>11.15</v>
      </c>
      <c r="AB55" s="75">
        <f>-STOA!N55</f>
        <v>0</v>
      </c>
      <c r="AC55">
        <f t="shared" si="0"/>
        <v>16.127734927297968</v>
      </c>
      <c r="AD55">
        <f t="shared" si="1"/>
        <v>1816.5694159020163</v>
      </c>
      <c r="AE55">
        <f>'IDT-1'!B55</f>
        <v>0</v>
      </c>
      <c r="AF55" s="24"/>
      <c r="AG55">
        <f t="shared" si="2"/>
        <v>1816.5694159020163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10.221399999999999</v>
      </c>
      <c r="E56">
        <f>GT_NG!P56</f>
        <v>12.361973562865046</v>
      </c>
      <c r="F56">
        <f>GT_Spot!P56</f>
        <v>0</v>
      </c>
      <c r="G56">
        <f>PPCL_NG!P56</f>
        <v>42.18</v>
      </c>
      <c r="H56">
        <f>PPCL_Spot!P56</f>
        <v>0</v>
      </c>
      <c r="I56">
        <f>Bawana_NG!P56</f>
        <v>82.253887602212032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852.83474172397553</v>
      </c>
      <c r="P56" s="36">
        <v>87.72999999999999</v>
      </c>
      <c r="Q56" s="36">
        <v>31.404984918240988</v>
      </c>
      <c r="R56" s="38">
        <v>38.5</v>
      </c>
      <c r="S56" s="38">
        <v>0</v>
      </c>
      <c r="T56" s="37">
        <f>SUMPRODUCT(LTA!J56:AN56,LTA!J$101:AN$101,LTA!J$103:AN$103)</f>
        <v>560.68000000000006</v>
      </c>
      <c r="U56" s="37">
        <f>SUMPRODUCT(LTA!J56:AN56,LTA!J$102:AN$102,LTA!J$103:AN$103)</f>
        <v>64.650000000000006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40.590000000000003</v>
      </c>
      <c r="Z56" s="34">
        <f>IEX!N56</f>
        <v>0</v>
      </c>
      <c r="AA56" s="75">
        <f>STOA!H56</f>
        <v>11.15</v>
      </c>
      <c r="AB56" s="75">
        <f>-STOA!N56</f>
        <v>0</v>
      </c>
      <c r="AC56">
        <f t="shared" si="0"/>
        <v>16.144101492704188</v>
      </c>
      <c r="AD56">
        <f t="shared" si="1"/>
        <v>1818.4128863145895</v>
      </c>
      <c r="AE56">
        <f>'IDT-1'!B56</f>
        <v>0</v>
      </c>
      <c r="AF56" s="24"/>
      <c r="AG56">
        <f t="shared" si="2"/>
        <v>1818.4128863145895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10.221399999999999</v>
      </c>
      <c r="E57">
        <f>GT_NG!P57</f>
        <v>12.361973562865046</v>
      </c>
      <c r="F57">
        <f>GT_Spot!P57</f>
        <v>0</v>
      </c>
      <c r="G57">
        <f>PPCL_NG!P57</f>
        <v>42.18</v>
      </c>
      <c r="H57">
        <f>PPCL_Spot!P57</f>
        <v>0</v>
      </c>
      <c r="I57">
        <f>Bawana_NG!P57</f>
        <v>75.226481949120824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842.08736283213523</v>
      </c>
      <c r="P57" s="36">
        <v>87.72999999999999</v>
      </c>
      <c r="Q57" s="36">
        <v>31.404984918240988</v>
      </c>
      <c r="R57" s="38">
        <v>38.5</v>
      </c>
      <c r="S57" s="38">
        <v>0</v>
      </c>
      <c r="T57" s="37">
        <f>SUMPRODUCT(LTA!J57:AN57,LTA!J$101:AN$101,LTA!J$103:AN$103)</f>
        <v>560.73</v>
      </c>
      <c r="U57" s="37">
        <f>SUMPRODUCT(LTA!J57:AN57,LTA!J$102:AN$102,LTA!J$103:AN$103)</f>
        <v>75.16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61.84</v>
      </c>
      <c r="Z57" s="34">
        <f>IEX!N57</f>
        <v>0</v>
      </c>
      <c r="AA57" s="75">
        <f>STOA!H57</f>
        <v>11.15</v>
      </c>
      <c r="AB57" s="75">
        <f>-STOA!N57</f>
        <v>0</v>
      </c>
      <c r="AC57">
        <f t="shared" si="0"/>
        <v>16.436295811630501</v>
      </c>
      <c r="AD57">
        <f t="shared" si="1"/>
        <v>1813.1559074507318</v>
      </c>
      <c r="AE57">
        <f>'IDT-1'!B57</f>
        <v>0</v>
      </c>
      <c r="AF57" s="24"/>
      <c r="AG57">
        <f t="shared" si="2"/>
        <v>1813.1559074507318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-19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10.221399999999999</v>
      </c>
      <c r="E58">
        <f>GT_NG!P58</f>
        <v>12.361973562865046</v>
      </c>
      <c r="F58">
        <f>GT_Spot!P58</f>
        <v>0</v>
      </c>
      <c r="G58">
        <f>PPCL_NG!P58</f>
        <v>42.18</v>
      </c>
      <c r="H58">
        <f>PPCL_Spot!P58</f>
        <v>0</v>
      </c>
      <c r="I58">
        <f>Bawana_NG!P58</f>
        <v>75.226481949120824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842.3478573790469</v>
      </c>
      <c r="P58" s="36">
        <v>87.72999999999999</v>
      </c>
      <c r="Q58" s="36">
        <v>31.404984918240988</v>
      </c>
      <c r="R58" s="38">
        <v>38.5</v>
      </c>
      <c r="S58" s="38">
        <v>0</v>
      </c>
      <c r="T58" s="37">
        <f>SUMPRODUCT(LTA!J58:AN58,LTA!J$101:AN$101,LTA!J$103:AN$103)</f>
        <v>559.87</v>
      </c>
      <c r="U58" s="37">
        <f>SUMPRODUCT(LTA!J58:AN58,LTA!J$102:AN$102,LTA!J$103:AN$103)</f>
        <v>76.97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89.87</v>
      </c>
      <c r="Z58" s="34">
        <f>IEX!N58</f>
        <v>0</v>
      </c>
      <c r="AA58" s="75">
        <f>STOA!H58</f>
        <v>11.15</v>
      </c>
      <c r="AB58" s="75">
        <f>-STOA!N58</f>
        <v>0</v>
      </c>
      <c r="AC58">
        <f t="shared" si="0"/>
        <v>16.764637183820884</v>
      </c>
      <c r="AD58">
        <f t="shared" si="1"/>
        <v>1834.0680606254532</v>
      </c>
      <c r="AE58">
        <f>'IDT-1'!B58</f>
        <v>0</v>
      </c>
      <c r="AF58" s="24"/>
      <c r="AG58">
        <f t="shared" si="2"/>
        <v>1834.0680606254532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-27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10.221399999999999</v>
      </c>
      <c r="E59">
        <f>GT_NG!P59</f>
        <v>12.361973562865046</v>
      </c>
      <c r="F59">
        <f>GT_Spot!P59</f>
        <v>0</v>
      </c>
      <c r="G59">
        <f>PPCL_NG!P59</f>
        <v>42.18</v>
      </c>
      <c r="H59">
        <f>PPCL_Spot!P59</f>
        <v>0</v>
      </c>
      <c r="I59">
        <f>Bawana_NG!P59</f>
        <v>75.226481949120824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842.84777505707245</v>
      </c>
      <c r="P59" s="36">
        <v>87.72999999999999</v>
      </c>
      <c r="Q59" s="36">
        <v>31.404984918240988</v>
      </c>
      <c r="R59" s="38">
        <v>38.5</v>
      </c>
      <c r="S59" s="38">
        <v>0</v>
      </c>
      <c r="T59" s="37">
        <f>SUMPRODUCT(LTA!J59:AN59,LTA!J$101:AN$101,LTA!J$103:AN$103)</f>
        <v>550.54</v>
      </c>
      <c r="U59" s="37">
        <f>SUMPRODUCT(LTA!J59:AN59,LTA!J$102:AN$102,LTA!J$103:AN$103)</f>
        <v>80.5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103.4</v>
      </c>
      <c r="Z59" s="34">
        <f>IEX!N59</f>
        <v>0</v>
      </c>
      <c r="AA59" s="75">
        <f>STOA!H59</f>
        <v>11.15</v>
      </c>
      <c r="AB59" s="75">
        <f>-STOA!N59</f>
        <v>0</v>
      </c>
      <c r="AC59">
        <f t="shared" si="0"/>
        <v>16.819304204343119</v>
      </c>
      <c r="AD59">
        <f t="shared" si="1"/>
        <v>1844.2433112829565</v>
      </c>
      <c r="AE59">
        <f>'IDT-1'!B59</f>
        <v>14</v>
      </c>
      <c r="AF59" s="24"/>
      <c r="AG59">
        <f t="shared" si="2"/>
        <v>1858.2433112829565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-25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10.221399999999999</v>
      </c>
      <c r="E60">
        <f>GT_NG!P60</f>
        <v>12.361973562865046</v>
      </c>
      <c r="F60">
        <f>GT_Spot!P60</f>
        <v>0</v>
      </c>
      <c r="G60">
        <f>PPCL_NG!P60</f>
        <v>42.18</v>
      </c>
      <c r="H60">
        <f>PPCL_Spot!P60</f>
        <v>0</v>
      </c>
      <c r="I60">
        <f>Bawana_NG!P60</f>
        <v>75.226481949120824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842.84777505707245</v>
      </c>
      <c r="P60" s="36">
        <v>87.72999999999999</v>
      </c>
      <c r="Q60" s="36">
        <v>31.404984918240988</v>
      </c>
      <c r="R60" s="38">
        <v>38.5</v>
      </c>
      <c r="S60" s="38">
        <v>0</v>
      </c>
      <c r="T60" s="37">
        <f>SUMPRODUCT(LTA!J60:AN60,LTA!J$101:AN$101,LTA!J$103:AN$103)</f>
        <v>541.65</v>
      </c>
      <c r="U60" s="37">
        <f>SUMPRODUCT(LTA!J60:AN60,LTA!J$102:AN$102,LTA!J$103:AN$103)</f>
        <v>83.75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143.97999999999999</v>
      </c>
      <c r="Z60" s="34">
        <f>IEX!N60</f>
        <v>0</v>
      </c>
      <c r="AA60" s="75">
        <f>STOA!H60</f>
        <v>11.15</v>
      </c>
      <c r="AB60" s="75">
        <f>-STOA!N60</f>
        <v>0</v>
      </c>
      <c r="AC60">
        <f t="shared" si="0"/>
        <v>17.171166841954097</v>
      </c>
      <c r="AD60">
        <f t="shared" si="1"/>
        <v>1873.8314486453453</v>
      </c>
      <c r="AE60">
        <f>'IDT-1'!B60</f>
        <v>4</v>
      </c>
      <c r="AF60" s="24"/>
      <c r="AG60">
        <f t="shared" si="2"/>
        <v>1877.8314486453453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10.221399999999999</v>
      </c>
      <c r="E61">
        <f>GT_NG!P61</f>
        <v>12.361973562865046</v>
      </c>
      <c r="F61">
        <f>GT_Spot!P61</f>
        <v>0</v>
      </c>
      <c r="G61">
        <f>PPCL_NG!P61</f>
        <v>42.18</v>
      </c>
      <c r="H61">
        <f>PPCL_Spot!P61</f>
        <v>0</v>
      </c>
      <c r="I61">
        <f>Bawana_NG!P61</f>
        <v>79.426372562451462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855.24961786756342</v>
      </c>
      <c r="P61" s="36">
        <v>87.72999999999999</v>
      </c>
      <c r="Q61" s="36">
        <v>31.404984918240988</v>
      </c>
      <c r="R61" s="38">
        <v>38.5</v>
      </c>
      <c r="S61" s="38">
        <v>0</v>
      </c>
      <c r="T61" s="37">
        <f>SUMPRODUCT(LTA!J61:AN61,LTA!J$101:AN$101,LTA!J$103:AN$103)</f>
        <v>532.39</v>
      </c>
      <c r="U61" s="37">
        <f>SUMPRODUCT(LTA!J61:AN61,LTA!J$102:AN$102,LTA!J$103:AN$103)</f>
        <v>86.899999999999991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156.54</v>
      </c>
      <c r="Z61" s="34">
        <f>IEX!N61</f>
        <v>0</v>
      </c>
      <c r="AA61" s="75">
        <f>STOA!H61</f>
        <v>11.15</v>
      </c>
      <c r="AB61" s="75">
        <f>-STOA!N61</f>
        <v>0</v>
      </c>
      <c r="AC61">
        <f t="shared" si="0"/>
        <v>17.693634686882756</v>
      </c>
      <c r="AD61">
        <f t="shared" si="1"/>
        <v>1860.3607142242383</v>
      </c>
      <c r="AE61">
        <f>'IDT-1'!B61</f>
        <v>0</v>
      </c>
      <c r="AF61" s="24"/>
      <c r="AG61">
        <f t="shared" si="2"/>
        <v>1860.3607142242383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-66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10.221399999999999</v>
      </c>
      <c r="E62">
        <f>GT_NG!P62</f>
        <v>12.361973562865046</v>
      </c>
      <c r="F62">
        <f>GT_Spot!P62</f>
        <v>0</v>
      </c>
      <c r="G62">
        <f>PPCL_NG!P62</f>
        <v>42.18</v>
      </c>
      <c r="H62">
        <f>PPCL_Spot!P62</f>
        <v>0</v>
      </c>
      <c r="I62">
        <f>Bawana_NG!P62</f>
        <v>79.426372562451462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855.24961786756342</v>
      </c>
      <c r="P62" s="36">
        <v>87.72999999999999</v>
      </c>
      <c r="Q62" s="36">
        <v>31.404984918240988</v>
      </c>
      <c r="R62" s="38">
        <v>38.5</v>
      </c>
      <c r="S62" s="38">
        <v>0</v>
      </c>
      <c r="T62" s="37">
        <f>SUMPRODUCT(LTA!J62:AN62,LTA!J$101:AN$101,LTA!J$103:AN$103)</f>
        <v>523.40000000000009</v>
      </c>
      <c r="U62" s="37">
        <f>SUMPRODUCT(LTA!J62:AN62,LTA!J$102:AN$102,LTA!J$103:AN$103)</f>
        <v>88.82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185.54</v>
      </c>
      <c r="Z62" s="34">
        <f>IEX!N62</f>
        <v>0</v>
      </c>
      <c r="AA62" s="75">
        <f>STOA!H62</f>
        <v>11.15</v>
      </c>
      <c r="AB62" s="75">
        <f>-STOA!N62</f>
        <v>0</v>
      </c>
      <c r="AC62">
        <f t="shared" si="0"/>
        <v>17.957643707060321</v>
      </c>
      <c r="AD62">
        <f t="shared" si="1"/>
        <v>1874.0267052040608</v>
      </c>
      <c r="AE62">
        <f>'IDT-1'!B62</f>
        <v>0</v>
      </c>
      <c r="AF62" s="24"/>
      <c r="AG62">
        <f t="shared" si="2"/>
        <v>1874.0267052040608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-74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10.221399999999999</v>
      </c>
      <c r="E63">
        <f>GT_NG!P63</f>
        <v>12.361973562865046</v>
      </c>
      <c r="F63">
        <f>GT_Spot!P63</f>
        <v>0</v>
      </c>
      <c r="G63">
        <f>PPCL_NG!P63</f>
        <v>42.18</v>
      </c>
      <c r="H63">
        <f>PPCL_Spot!P63</f>
        <v>0</v>
      </c>
      <c r="I63">
        <f>Bawana_NG!P63</f>
        <v>79.426372562451462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817.69403165463962</v>
      </c>
      <c r="P63" s="36">
        <v>87.72999999999999</v>
      </c>
      <c r="Q63" s="36">
        <v>31.404984918240988</v>
      </c>
      <c r="R63" s="38">
        <v>38.5</v>
      </c>
      <c r="S63" s="38">
        <v>0</v>
      </c>
      <c r="T63" s="37">
        <f>SUMPRODUCT(LTA!J63:AN63,LTA!J$101:AN$101,LTA!J$103:AN$103)</f>
        <v>493.37</v>
      </c>
      <c r="U63" s="37">
        <f>SUMPRODUCT(LTA!J63:AN63,LTA!J$102:AN$102,LTA!J$103:AN$103)</f>
        <v>93.25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231.92</v>
      </c>
      <c r="Z63" s="34">
        <f>IEX!N63</f>
        <v>0</v>
      </c>
      <c r="AA63" s="75">
        <f>STOA!H63</f>
        <v>11.15</v>
      </c>
      <c r="AB63" s="75">
        <f>-STOA!N63</f>
        <v>0</v>
      </c>
      <c r="AC63">
        <f t="shared" si="0"/>
        <v>17.783384165820003</v>
      </c>
      <c r="AD63">
        <f t="shared" si="1"/>
        <v>1860.4253785323774</v>
      </c>
      <c r="AE63">
        <f>'IDT-1'!B63</f>
        <v>0</v>
      </c>
      <c r="AF63" s="24"/>
      <c r="AG63">
        <f t="shared" si="2"/>
        <v>1860.4253785323774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-71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10.221399999999999</v>
      </c>
      <c r="E64">
        <f>GT_NG!P64</f>
        <v>12.361973562865046</v>
      </c>
      <c r="F64">
        <f>GT_Spot!P64</f>
        <v>0</v>
      </c>
      <c r="G64">
        <f>PPCL_NG!P64</f>
        <v>42.18</v>
      </c>
      <c r="H64">
        <f>PPCL_Spot!P64</f>
        <v>0</v>
      </c>
      <c r="I64">
        <f>Bawana_NG!P64</f>
        <v>79.426372562451462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810.99888430125725</v>
      </c>
      <c r="P64" s="36">
        <v>87.72999999999999</v>
      </c>
      <c r="Q64" s="36">
        <v>31.404984918240988</v>
      </c>
      <c r="R64" s="38">
        <v>38.5</v>
      </c>
      <c r="S64" s="38">
        <v>0</v>
      </c>
      <c r="T64" s="37">
        <f>SUMPRODUCT(LTA!J64:AN64,LTA!J$101:AN$101,LTA!J$103:AN$103)</f>
        <v>464.80999999999995</v>
      </c>
      <c r="U64" s="37">
        <f>SUMPRODUCT(LTA!J64:AN64,LTA!J$102:AN$102,LTA!J$103:AN$103)</f>
        <v>98.009999999999991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264.76</v>
      </c>
      <c r="Z64" s="34">
        <f>IEX!N64</f>
        <v>0</v>
      </c>
      <c r="AA64" s="75">
        <f>STOA!H64</f>
        <v>11.15</v>
      </c>
      <c r="AB64" s="75">
        <f>-STOA!N64</f>
        <v>0</v>
      </c>
      <c r="AC64">
        <f t="shared" si="0"/>
        <v>17.697481338843897</v>
      </c>
      <c r="AD64">
        <f t="shared" si="1"/>
        <v>1874.8561340059709</v>
      </c>
      <c r="AE64">
        <f>'IDT-1'!B64</f>
        <v>0</v>
      </c>
      <c r="AF64" s="24"/>
      <c r="AG64">
        <f t="shared" si="2"/>
        <v>1874.8561340059709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-59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10.221399999999999</v>
      </c>
      <c r="E65">
        <f>GT_NG!P65</f>
        <v>12.361973562865046</v>
      </c>
      <c r="F65">
        <f>GT_Spot!P65</f>
        <v>0</v>
      </c>
      <c r="G65">
        <f>PPCL_NG!P65</f>
        <v>42.18</v>
      </c>
      <c r="H65">
        <f>PPCL_Spot!P65</f>
        <v>0</v>
      </c>
      <c r="I65">
        <f>Bawana_NG!P65</f>
        <v>79.426372562451462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810.42795155070667</v>
      </c>
      <c r="P65" s="36">
        <v>87.72999999999999</v>
      </c>
      <c r="Q65" s="36">
        <v>31.404984918240988</v>
      </c>
      <c r="R65" s="38">
        <v>38.5</v>
      </c>
      <c r="S65" s="38">
        <v>0</v>
      </c>
      <c r="T65" s="37">
        <f>SUMPRODUCT(LTA!J65:AN65,LTA!J$101:AN$101,LTA!J$103:AN$103)</f>
        <v>433.43000000000006</v>
      </c>
      <c r="U65" s="37">
        <f>SUMPRODUCT(LTA!J65:AN65,LTA!J$102:AN$102,LTA!J$103:AN$103)</f>
        <v>98.47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285.06</v>
      </c>
      <c r="Z65" s="34">
        <f>IEX!N65</f>
        <v>0</v>
      </c>
      <c r="AA65" s="75">
        <f>STOA!H65</f>
        <v>11.15</v>
      </c>
      <c r="AB65" s="75">
        <f>-STOA!N65</f>
        <v>0</v>
      </c>
      <c r="AC65">
        <f t="shared" si="0"/>
        <v>17.527976110461488</v>
      </c>
      <c r="AD65">
        <f t="shared" si="1"/>
        <v>1871.8347064838031</v>
      </c>
      <c r="AE65">
        <f>'IDT-1'!B65</f>
        <v>0</v>
      </c>
      <c r="AF65" s="24"/>
      <c r="AG65">
        <f t="shared" si="2"/>
        <v>1871.8347064838031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-51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10.221399999999999</v>
      </c>
      <c r="E66">
        <f>GT_NG!P66</f>
        <v>12.361973562865046</v>
      </c>
      <c r="F66">
        <f>GT_Spot!P66</f>
        <v>0</v>
      </c>
      <c r="G66">
        <f>PPCL_NG!P66</f>
        <v>42.18</v>
      </c>
      <c r="H66">
        <f>PPCL_Spot!P66</f>
        <v>0</v>
      </c>
      <c r="I66">
        <f>Bawana_NG!P66</f>
        <v>79.426372562451462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809.35813633044552</v>
      </c>
      <c r="P66" s="36">
        <v>87.72999999999999</v>
      </c>
      <c r="Q66" s="36">
        <v>31.405608221476513</v>
      </c>
      <c r="R66" s="38">
        <v>38.5</v>
      </c>
      <c r="S66" s="38">
        <v>0</v>
      </c>
      <c r="T66" s="37">
        <f>SUMPRODUCT(LTA!J66:AN66,LTA!J$101:AN$101,LTA!J$103:AN$103)</f>
        <v>401.06</v>
      </c>
      <c r="U66" s="37">
        <f>SUMPRODUCT(LTA!J66:AN66,LTA!J$102:AN$102,LTA!J$103:AN$103)</f>
        <v>101.10999999999999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306.32</v>
      </c>
      <c r="Z66" s="34">
        <f>IEX!N66</f>
        <v>0</v>
      </c>
      <c r="AA66" s="75">
        <f>STOA!H66</f>
        <v>11.15</v>
      </c>
      <c r="AB66" s="75">
        <f>-STOA!N66</f>
        <v>0</v>
      </c>
      <c r="AC66">
        <f t="shared" si="0"/>
        <v>17.355249946369707</v>
      </c>
      <c r="AD66">
        <f t="shared" si="1"/>
        <v>1872.4682407308687</v>
      </c>
      <c r="AE66">
        <f>'IDT-1'!B66</f>
        <v>0</v>
      </c>
      <c r="AF66" s="24"/>
      <c r="AG66">
        <f t="shared" si="2"/>
        <v>1872.4682407308687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-41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10.221399999999999</v>
      </c>
      <c r="E67">
        <f>GT_NG!P67</f>
        <v>12.361973562865046</v>
      </c>
      <c r="F67">
        <f>GT_Spot!P67</f>
        <v>0</v>
      </c>
      <c r="G67">
        <f>PPCL_NG!P67</f>
        <v>42.18</v>
      </c>
      <c r="H67">
        <f>PPCL_Spot!P67</f>
        <v>0</v>
      </c>
      <c r="I67">
        <f>Bawana_NG!P67</f>
        <v>79.426372562451462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810.69565365256483</v>
      </c>
      <c r="P67" s="36">
        <v>87.72999999999999</v>
      </c>
      <c r="Q67" s="36">
        <v>31.405608221476513</v>
      </c>
      <c r="R67" s="38">
        <v>38.5</v>
      </c>
      <c r="S67" s="38">
        <v>0</v>
      </c>
      <c r="T67" s="37">
        <f>SUMPRODUCT(LTA!J67:AN67,LTA!J$101:AN$101,LTA!J$103:AN$103)</f>
        <v>363.94000000000005</v>
      </c>
      <c r="U67" s="37">
        <f>SUMPRODUCT(LTA!J67:AN67,LTA!J$102:AN$102,LTA!J$103:AN$103)</f>
        <v>101.09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345.93</v>
      </c>
      <c r="Z67" s="34">
        <f>IEX!N67</f>
        <v>0</v>
      </c>
      <c r="AA67" s="75">
        <f>STOA!H67</f>
        <v>11.049999999999999</v>
      </c>
      <c r="AB67" s="75">
        <f>-STOA!N67</f>
        <v>0</v>
      </c>
      <c r="AC67">
        <f t="shared" si="0"/>
        <v>17.352363588715576</v>
      </c>
      <c r="AD67">
        <f t="shared" si="1"/>
        <v>1880.1786444106422</v>
      </c>
      <c r="AE67">
        <f>'IDT-1'!B67</f>
        <v>0</v>
      </c>
      <c r="AF67" s="24"/>
      <c r="AG67">
        <f t="shared" si="2"/>
        <v>1880.1786444106422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-37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10.221399999999999</v>
      </c>
      <c r="E68">
        <f>GT_NG!P68</f>
        <v>12.361973562865046</v>
      </c>
      <c r="F68">
        <f>GT_Spot!P68</f>
        <v>0</v>
      </c>
      <c r="G68">
        <f>PPCL_NG!P68</f>
        <v>42.18</v>
      </c>
      <c r="H68">
        <f>PPCL_Spot!P68</f>
        <v>0</v>
      </c>
      <c r="I68">
        <f>Bawana_NG!P68</f>
        <v>79.426372562451462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810.7095787465687</v>
      </c>
      <c r="P68" s="36">
        <v>87.72999999999999</v>
      </c>
      <c r="Q68" s="36">
        <v>31.405608221476513</v>
      </c>
      <c r="R68" s="38">
        <v>38.5</v>
      </c>
      <c r="S68" s="38">
        <v>0</v>
      </c>
      <c r="T68" s="37">
        <f>SUMPRODUCT(LTA!J68:AN68,LTA!J$101:AN$101,LTA!J$103:AN$103)</f>
        <v>325.06</v>
      </c>
      <c r="U68" s="37">
        <f>SUMPRODUCT(LTA!J68:AN68,LTA!J$102:AN$102,LTA!J$103:AN$103)</f>
        <v>100.57999999999998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366.23</v>
      </c>
      <c r="Z68" s="34">
        <f>IEX!N68</f>
        <v>0</v>
      </c>
      <c r="AA68" s="75">
        <f>STOA!H68</f>
        <v>11.049999999999999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17.122347236887443</v>
      </c>
      <c r="AD68">
        <f t="shared" ref="AD68:AD98" si="4">SUM(B68:AB68,AI68:AR68)-AC68</f>
        <v>1868.3325858564742</v>
      </c>
      <c r="AE68">
        <f>'IDT-1'!B68</f>
        <v>7.05</v>
      </c>
      <c r="AF68" s="24"/>
      <c r="AG68">
        <f t="shared" ref="AG68:AG98" si="5">SUM(AD68:AF68)+AT68</f>
        <v>1875.3825858564742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-30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10.221399999999999</v>
      </c>
      <c r="E69">
        <f>GT_NG!P69</f>
        <v>12.361973562865046</v>
      </c>
      <c r="F69">
        <f>GT_Spot!P69</f>
        <v>0</v>
      </c>
      <c r="G69">
        <f>PPCL_NG!P69</f>
        <v>42.18</v>
      </c>
      <c r="H69">
        <f>PPCL_Spot!P69</f>
        <v>0</v>
      </c>
      <c r="I69">
        <f>Bawana_NG!P69</f>
        <v>79.426372562451462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810.70626028255288</v>
      </c>
      <c r="P69" s="36">
        <v>87.72999999999999</v>
      </c>
      <c r="Q69" s="36">
        <v>31.405608221476513</v>
      </c>
      <c r="R69" s="38">
        <v>38.5</v>
      </c>
      <c r="S69" s="38">
        <v>0</v>
      </c>
      <c r="T69" s="37">
        <f>SUMPRODUCT(LTA!J69:AN69,LTA!J$101:AN$101,LTA!J$103:AN$103)</f>
        <v>283.75</v>
      </c>
      <c r="U69" s="37">
        <f>SUMPRODUCT(LTA!J69:AN69,LTA!J$102:AN$102,LTA!J$103:AN$103)</f>
        <v>106.74000000000001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396.19</v>
      </c>
      <c r="Z69" s="34">
        <f>IEX!N69</f>
        <v>0</v>
      </c>
      <c r="AA69" s="75">
        <f>STOA!H69</f>
        <v>11.049999999999999</v>
      </c>
      <c r="AB69" s="75">
        <f>-STOA!N69</f>
        <v>0</v>
      </c>
      <c r="AC69">
        <f t="shared" si="3"/>
        <v>17.005621014226545</v>
      </c>
      <c r="AD69">
        <f t="shared" si="4"/>
        <v>1871.2559936151195</v>
      </c>
      <c r="AE69">
        <f>'IDT-1'!B69</f>
        <v>9.7620000000000005</v>
      </c>
      <c r="AF69" s="24"/>
      <c r="AG69">
        <f t="shared" si="5"/>
        <v>1881.0179936151194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-22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9.5121599999999997</v>
      </c>
      <c r="E70">
        <f>GT_NG!P70</f>
        <v>12.361973562865046</v>
      </c>
      <c r="F70">
        <f>GT_Spot!P70</f>
        <v>0</v>
      </c>
      <c r="G70">
        <f>PPCL_NG!P70</f>
        <v>42.18</v>
      </c>
      <c r="H70">
        <f>PPCL_Spot!P70</f>
        <v>0</v>
      </c>
      <c r="I70">
        <f>Bawana_NG!P70</f>
        <v>79.426372562451462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810.70626028255288</v>
      </c>
      <c r="P70" s="36">
        <v>87.72999999999999</v>
      </c>
      <c r="Q70" s="36">
        <v>31.405608221476513</v>
      </c>
      <c r="R70" s="38">
        <v>36.025690706853247</v>
      </c>
      <c r="S70" s="38">
        <v>0</v>
      </c>
      <c r="T70" s="37">
        <f>SUMPRODUCT(LTA!J70:AN70,LTA!J$101:AN$101,LTA!J$103:AN$103)</f>
        <v>246.71999999999997</v>
      </c>
      <c r="U70" s="37">
        <f>SUMPRODUCT(LTA!J70:AN70,LTA!J$102:AN$102,LTA!J$103:AN$103)</f>
        <v>104.88999999999999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422.26</v>
      </c>
      <c r="Z70" s="34">
        <f>IEX!N70</f>
        <v>0</v>
      </c>
      <c r="AA70" s="75">
        <f>STOA!H70</f>
        <v>11.049999999999999</v>
      </c>
      <c r="AB70" s="75">
        <f>-STOA!N70</f>
        <v>0</v>
      </c>
      <c r="AC70">
        <f t="shared" si="3"/>
        <v>16.900390290535629</v>
      </c>
      <c r="AD70">
        <f t="shared" si="4"/>
        <v>1851.3676750456634</v>
      </c>
      <c r="AE70">
        <f>'IDT-1'!B70</f>
        <v>14.643000000000001</v>
      </c>
      <c r="AF70" s="24"/>
      <c r="AG70">
        <f t="shared" si="5"/>
        <v>1866.0106750456634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-26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9.5121599999999997</v>
      </c>
      <c r="E71">
        <f>GT_NG!P71</f>
        <v>12.361973562865046</v>
      </c>
      <c r="F71">
        <f>GT_Spot!P71</f>
        <v>0</v>
      </c>
      <c r="G71">
        <f>PPCL_NG!P71</f>
        <v>42.18</v>
      </c>
      <c r="H71">
        <f>PPCL_Spot!P71</f>
        <v>0</v>
      </c>
      <c r="I71">
        <f>Bawana_NG!P71</f>
        <v>75.226481949120824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824.33402243651665</v>
      </c>
      <c r="P71" s="36">
        <v>87.72999999999999</v>
      </c>
      <c r="Q71" s="36">
        <v>31.405608221476513</v>
      </c>
      <c r="R71" s="38">
        <v>27.38</v>
      </c>
      <c r="S71" s="38">
        <v>0</v>
      </c>
      <c r="T71" s="37">
        <f>SUMPRODUCT(LTA!J71:AN71,LTA!J$101:AN$101,LTA!J$103:AN$103)</f>
        <v>209.56</v>
      </c>
      <c r="U71" s="37">
        <f>SUMPRODUCT(LTA!J71:AN71,LTA!J$102:AN$102,LTA!J$103:AN$103)</f>
        <v>108.69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475.42</v>
      </c>
      <c r="Z71" s="34">
        <f>IEX!N71</f>
        <v>0</v>
      </c>
      <c r="AA71" s="75">
        <f>STOA!H71</f>
        <v>10.95</v>
      </c>
      <c r="AB71" s="75">
        <f>-STOA!N71</f>
        <v>0</v>
      </c>
      <c r="AC71">
        <f t="shared" si="3"/>
        <v>17.062877226828505</v>
      </c>
      <c r="AD71">
        <f t="shared" si="4"/>
        <v>1873.6873689431507</v>
      </c>
      <c r="AE71">
        <f>'IDT-1'!B71</f>
        <v>0</v>
      </c>
      <c r="AF71" s="24"/>
      <c r="AG71">
        <f t="shared" si="5"/>
        <v>1873.6873689431507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-24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9.5121599999999997</v>
      </c>
      <c r="E72">
        <f>GT_NG!P72</f>
        <v>12.361973562865046</v>
      </c>
      <c r="F72">
        <f>GT_Spot!P72</f>
        <v>0</v>
      </c>
      <c r="G72">
        <f>PPCL_NG!P72</f>
        <v>42.18</v>
      </c>
      <c r="H72">
        <f>PPCL_Spot!P72</f>
        <v>0</v>
      </c>
      <c r="I72">
        <f>Bawana_NG!P72</f>
        <v>75.226481949120824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834.67261073492932</v>
      </c>
      <c r="P72" s="36">
        <v>87.72999999999999</v>
      </c>
      <c r="Q72" s="36">
        <v>31.405608221476513</v>
      </c>
      <c r="R72" s="38">
        <v>15.759999999999996</v>
      </c>
      <c r="S72" s="38">
        <v>0</v>
      </c>
      <c r="T72" s="37">
        <f>SUMPRODUCT(LTA!J72:AN72,LTA!J$101:AN$101,LTA!J$103:AN$103)</f>
        <v>170.2</v>
      </c>
      <c r="U72" s="37">
        <f>SUMPRODUCT(LTA!J72:AN72,LTA!J$102:AN$102,LTA!J$103:AN$103)</f>
        <v>107.74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507.31</v>
      </c>
      <c r="Z72" s="34">
        <f>IEX!N72</f>
        <v>0</v>
      </c>
      <c r="AA72" s="75">
        <f>STOA!H72</f>
        <v>10.95</v>
      </c>
      <c r="AB72" s="75">
        <f>-STOA!N72</f>
        <v>0</v>
      </c>
      <c r="AC72">
        <f t="shared" si="3"/>
        <v>16.941992293765754</v>
      </c>
      <c r="AD72">
        <f t="shared" si="4"/>
        <v>1868.1068421746261</v>
      </c>
      <c r="AE72">
        <f>'IDT-1'!B72</f>
        <v>0</v>
      </c>
      <c r="AF72" s="24"/>
      <c r="AG72">
        <f t="shared" si="5"/>
        <v>1868.1068421746261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9.5121599999999997</v>
      </c>
      <c r="E73">
        <f>GT_NG!P73</f>
        <v>12.361973562865046</v>
      </c>
      <c r="F73">
        <f>GT_Spot!P73</f>
        <v>0</v>
      </c>
      <c r="G73">
        <f>PPCL_NG!P73</f>
        <v>42.18</v>
      </c>
      <c r="H73">
        <f>PPCL_Spot!P73</f>
        <v>0</v>
      </c>
      <c r="I73">
        <f>Bawana_NG!P73</f>
        <v>75.226481949120824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836.45580365158241</v>
      </c>
      <c r="P73" s="36">
        <v>87.72999999999999</v>
      </c>
      <c r="Q73" s="36">
        <v>31.405608221476513</v>
      </c>
      <c r="R73" s="38">
        <v>7.28</v>
      </c>
      <c r="S73" s="38">
        <v>0</v>
      </c>
      <c r="T73" s="37">
        <f>SUMPRODUCT(LTA!J73:AN73,LTA!J$101:AN$101,LTA!J$103:AN$103)</f>
        <v>129.88999999999999</v>
      </c>
      <c r="U73" s="37">
        <f>SUMPRODUCT(LTA!J73:AN73,LTA!J$102:AN$102,LTA!J$103:AN$103)</f>
        <v>108.41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523.74</v>
      </c>
      <c r="Z73" s="34">
        <f>IEX!N73</f>
        <v>0</v>
      </c>
      <c r="AA73" s="75">
        <f>STOA!H73</f>
        <v>10.95</v>
      </c>
      <c r="AB73" s="75">
        <f>-STOA!N73</f>
        <v>0</v>
      </c>
      <c r="AC73">
        <f t="shared" si="3"/>
        <v>16.569273840988394</v>
      </c>
      <c r="AD73">
        <f t="shared" si="4"/>
        <v>1866.3027535440563</v>
      </c>
      <c r="AE73">
        <f>'IDT-1'!B73</f>
        <v>0</v>
      </c>
      <c r="AF73" s="24"/>
      <c r="AG73">
        <f t="shared" si="5"/>
        <v>1866.3027535440563</v>
      </c>
      <c r="AI73" s="34">
        <f>PXIL!H73</f>
        <v>0</v>
      </c>
      <c r="AJ73" s="34">
        <f>PXIL!N73</f>
        <v>0</v>
      </c>
      <c r="AK73" s="34">
        <f>RTM_IEX!H73</f>
        <v>7.73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9.5121599999999997</v>
      </c>
      <c r="E74">
        <f>GT_NG!P74</f>
        <v>12.361973562865046</v>
      </c>
      <c r="F74">
        <f>GT_Spot!P74</f>
        <v>0</v>
      </c>
      <c r="G74">
        <f>PPCL_NG!P74</f>
        <v>42.18</v>
      </c>
      <c r="H74">
        <f>PPCL_Spot!P74</f>
        <v>0</v>
      </c>
      <c r="I74">
        <f>Bawana_NG!P74</f>
        <v>75.226481949120824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851.02221542031259</v>
      </c>
      <c r="P74" s="36">
        <v>87.72999999999999</v>
      </c>
      <c r="Q74" s="36">
        <v>31.405608221476513</v>
      </c>
      <c r="R74" s="38">
        <v>1.57</v>
      </c>
      <c r="S74" s="38">
        <v>0</v>
      </c>
      <c r="T74" s="37">
        <f>SUMPRODUCT(LTA!J74:AN74,LTA!J$101:AN$101,LTA!J$103:AN$103)</f>
        <v>109.4</v>
      </c>
      <c r="U74" s="37">
        <f>SUMPRODUCT(LTA!J74:AN74,LTA!J$102:AN$102,LTA!J$103:AN$103)</f>
        <v>103.1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527.61</v>
      </c>
      <c r="Z74" s="34">
        <f>IEX!N74</f>
        <v>0</v>
      </c>
      <c r="AA74" s="75">
        <f>STOA!H74</f>
        <v>10.95</v>
      </c>
      <c r="AB74" s="75">
        <f>-STOA!N74</f>
        <v>0</v>
      </c>
      <c r="AC74">
        <f t="shared" si="3"/>
        <v>16.513714264553219</v>
      </c>
      <c r="AD74">
        <f t="shared" si="4"/>
        <v>1860.0447248892217</v>
      </c>
      <c r="AE74">
        <f>'IDT-1'!B74</f>
        <v>0</v>
      </c>
      <c r="AF74" s="24"/>
      <c r="AG74">
        <f t="shared" si="5"/>
        <v>1860.0447248892217</v>
      </c>
      <c r="AI74" s="34">
        <f>PXIL!H74</f>
        <v>0</v>
      </c>
      <c r="AJ74" s="34">
        <f>PXIL!N74</f>
        <v>0</v>
      </c>
      <c r="AK74" s="34">
        <f>RTM_IEX!H74</f>
        <v>14.49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9.5121599999999997</v>
      </c>
      <c r="E75">
        <f>GT_NG!P75</f>
        <v>12.476790654780203</v>
      </c>
      <c r="F75">
        <f>GT_Spot!P75</f>
        <v>0</v>
      </c>
      <c r="G75">
        <f>PPCL_NG!P75</f>
        <v>42.55</v>
      </c>
      <c r="H75">
        <f>PPCL_Spot!P75</f>
        <v>0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851.65908667146914</v>
      </c>
      <c r="P75" s="36">
        <v>87.72999999999999</v>
      </c>
      <c r="Q75" s="36">
        <v>31.405608221476513</v>
      </c>
      <c r="R75" s="38">
        <v>0</v>
      </c>
      <c r="S75" s="38">
        <v>0</v>
      </c>
      <c r="T75" s="37">
        <f>SUMPRODUCT(LTA!J75:AN75,LTA!J$101:AN$101,LTA!J$103:AN$103)</f>
        <v>77.38</v>
      </c>
      <c r="U75" s="37">
        <f>SUMPRODUCT(LTA!J75:AN75,LTA!J$102:AN$102,LTA!J$103:AN$103)</f>
        <v>100.72999999999999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610.71</v>
      </c>
      <c r="Z75" s="34">
        <f>IEX!N75</f>
        <v>0</v>
      </c>
      <c r="AA75" s="75">
        <f>STOA!H75</f>
        <v>10.9</v>
      </c>
      <c r="AB75" s="75">
        <f>-STOA!N75</f>
        <v>0</v>
      </c>
      <c r="AC75">
        <f t="shared" si="3"/>
        <v>17.065937778963654</v>
      </c>
      <c r="AD75">
        <f t="shared" si="4"/>
        <v>1863.9877077687622</v>
      </c>
      <c r="AE75">
        <f>'IDT-1'!B75</f>
        <v>0</v>
      </c>
      <c r="AF75" s="24"/>
      <c r="AG75">
        <f t="shared" si="5"/>
        <v>1863.9877077687622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-29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9.5121599999999997</v>
      </c>
      <c r="E76">
        <f>GT_NG!P76</f>
        <v>13.478079331941544</v>
      </c>
      <c r="F76">
        <f>GT_Spot!P76</f>
        <v>0</v>
      </c>
      <c r="G76">
        <f>PPCL_NG!P76</f>
        <v>42.55</v>
      </c>
      <c r="H76">
        <f>PPCL_Spot!P76</f>
        <v>0</v>
      </c>
      <c r="I76">
        <f>Bawana_NG!P76</f>
        <v>75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877.4465515982165</v>
      </c>
      <c r="P76" s="36">
        <v>87.72999999999999</v>
      </c>
      <c r="Q76" s="36">
        <v>31.405608221476513</v>
      </c>
      <c r="R76" s="38">
        <v>0</v>
      </c>
      <c r="S76" s="38">
        <v>0</v>
      </c>
      <c r="T76" s="37">
        <f>SUMPRODUCT(LTA!J76:AN76,LTA!J$101:AN$101,LTA!J$103:AN$103)</f>
        <v>61.569999999999993</v>
      </c>
      <c r="U76" s="37">
        <f>SUMPRODUCT(LTA!J76:AN76,LTA!J$102:AN$102,LTA!J$103:AN$103)</f>
        <v>98.899999999999991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629.05999999999995</v>
      </c>
      <c r="Z76" s="34">
        <f>IEX!N76</f>
        <v>0</v>
      </c>
      <c r="AA76" s="75">
        <f>STOA!H76</f>
        <v>10.9</v>
      </c>
      <c r="AB76" s="75">
        <f>-STOA!N76</f>
        <v>0</v>
      </c>
      <c r="AC76">
        <f t="shared" si="3"/>
        <v>17.236901790500486</v>
      </c>
      <c r="AD76">
        <f t="shared" si="4"/>
        <v>1899.315497361134</v>
      </c>
      <c r="AE76">
        <f>'IDT-1'!B76</f>
        <v>0</v>
      </c>
      <c r="AF76" s="24"/>
      <c r="AG76">
        <f t="shared" si="5"/>
        <v>1899.315497361134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-21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9.5121599999999997</v>
      </c>
      <c r="E77">
        <f>GT_NG!P77</f>
        <v>13.478079331941544</v>
      </c>
      <c r="F77">
        <f>GT_Spot!P77</f>
        <v>0</v>
      </c>
      <c r="G77">
        <f>PPCL_NG!P77</f>
        <v>42.55</v>
      </c>
      <c r="H77">
        <f>PPCL_Spot!P77</f>
        <v>0</v>
      </c>
      <c r="I77">
        <f>Bawana_NG!P77</f>
        <v>75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920.51738484945167</v>
      </c>
      <c r="P77" s="36">
        <v>87.72999999999999</v>
      </c>
      <c r="Q77" s="36">
        <v>31.405608221476513</v>
      </c>
      <c r="R77" s="38">
        <v>0</v>
      </c>
      <c r="S77" s="38">
        <v>0</v>
      </c>
      <c r="T77" s="37">
        <f>SUMPRODUCT(LTA!J77:AN77,LTA!J$101:AN$101,LTA!J$103:AN$103)</f>
        <v>45.6</v>
      </c>
      <c r="U77" s="37">
        <f>SUMPRODUCT(LTA!J77:AN77,LTA!J$102:AN$102,LTA!J$103:AN$103)</f>
        <v>101.07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602.01</v>
      </c>
      <c r="Z77" s="34">
        <f>IEX!N77</f>
        <v>0</v>
      </c>
      <c r="AA77" s="75">
        <f>STOA!H77</f>
        <v>10.9</v>
      </c>
      <c r="AB77" s="75">
        <f>-STOA!N77</f>
        <v>0</v>
      </c>
      <c r="AC77">
        <f t="shared" si="3"/>
        <v>17.32747014328892</v>
      </c>
      <c r="AD77">
        <f t="shared" si="4"/>
        <v>1893.4457622595808</v>
      </c>
      <c r="AE77">
        <f>'IDT-1'!B77</f>
        <v>0</v>
      </c>
      <c r="AF77" s="24"/>
      <c r="AG77">
        <f t="shared" si="5"/>
        <v>1893.4457622595808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-29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9.5121599999999997</v>
      </c>
      <c r="E78">
        <f>GT_NG!P78</f>
        <v>13.478079331941544</v>
      </c>
      <c r="F78">
        <f>GT_Spot!P78</f>
        <v>0</v>
      </c>
      <c r="G78">
        <f>PPCL_NG!P78</f>
        <v>42.55</v>
      </c>
      <c r="H78">
        <f>PPCL_Spot!P78</f>
        <v>0</v>
      </c>
      <c r="I78">
        <f>Bawana_NG!P78</f>
        <v>75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963.25559722396622</v>
      </c>
      <c r="P78" s="36">
        <v>87.72999999999999</v>
      </c>
      <c r="Q78" s="36">
        <v>31.405608221476513</v>
      </c>
      <c r="R78" s="38">
        <v>0</v>
      </c>
      <c r="S78" s="38">
        <v>0</v>
      </c>
      <c r="T78" s="37">
        <f>SUMPRODUCT(LTA!J78:AN78,LTA!J$101:AN$101,LTA!J$103:AN$103)</f>
        <v>40.01</v>
      </c>
      <c r="U78" s="37">
        <f>SUMPRODUCT(LTA!J78:AN78,LTA!J$102:AN$102,LTA!J$103:AN$103)</f>
        <v>99.539999999999992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603.94000000000005</v>
      </c>
      <c r="Z78" s="34">
        <f>IEX!N78</f>
        <v>0</v>
      </c>
      <c r="AA78" s="75">
        <f>STOA!H78</f>
        <v>10.9</v>
      </c>
      <c r="AB78" s="75">
        <f>-STOA!N78</f>
        <v>0</v>
      </c>
      <c r="AC78">
        <f t="shared" si="3"/>
        <v>17.808822580061967</v>
      </c>
      <c r="AD78">
        <f t="shared" si="4"/>
        <v>1913.5126221973223</v>
      </c>
      <c r="AE78">
        <f>'IDT-1'!B78</f>
        <v>0</v>
      </c>
      <c r="AF78" s="24"/>
      <c r="AG78">
        <f t="shared" si="5"/>
        <v>1913.5126221973223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-46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9.5121599999999997</v>
      </c>
      <c r="E79">
        <f>GT_NG!P79</f>
        <v>13.478079331941544</v>
      </c>
      <c r="F79">
        <f>GT_Spot!P79</f>
        <v>0</v>
      </c>
      <c r="G79">
        <f>PPCL_NG!P79</f>
        <v>42.9</v>
      </c>
      <c r="H79">
        <f>PPCL_Spot!P79</f>
        <v>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1062.9130053110896</v>
      </c>
      <c r="P79" s="36">
        <v>87.72999999999999</v>
      </c>
      <c r="Q79" s="36">
        <v>31.405608221476513</v>
      </c>
      <c r="R79" s="38">
        <v>0</v>
      </c>
      <c r="S79" s="38">
        <v>0</v>
      </c>
      <c r="T79" s="37">
        <f>SUMPRODUCT(LTA!J79:AN79,LTA!J$101:AN$101,LTA!J$103:AN$103)</f>
        <v>40.89</v>
      </c>
      <c r="U79" s="37">
        <f>SUMPRODUCT(LTA!J79:AN79,LTA!J$102:AN$102,LTA!J$103:AN$103)</f>
        <v>96.08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568.19000000000005</v>
      </c>
      <c r="Z79" s="34">
        <f>IEX!N79</f>
        <v>0</v>
      </c>
      <c r="AA79" s="75">
        <f>STOA!H79</f>
        <v>10.9</v>
      </c>
      <c r="AB79" s="75">
        <f>-STOA!N79</f>
        <v>0</v>
      </c>
      <c r="AC79">
        <f t="shared" si="3"/>
        <v>19.239396523448189</v>
      </c>
      <c r="AD79">
        <f t="shared" si="4"/>
        <v>1873.7594563410596</v>
      </c>
      <c r="AE79">
        <f>'IDT-1'!B79</f>
        <v>0</v>
      </c>
      <c r="AF79" s="24"/>
      <c r="AG79">
        <f t="shared" si="5"/>
        <v>1873.7594563410596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-146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9.5121599999999997</v>
      </c>
      <c r="E80">
        <f>GT_NG!P80</f>
        <v>13.478079331941544</v>
      </c>
      <c r="F80">
        <f>GT_Spot!P80</f>
        <v>0</v>
      </c>
      <c r="G80">
        <f>PPCL_NG!P80</f>
        <v>42.9</v>
      </c>
      <c r="H80">
        <f>PPCL_Spot!P80</f>
        <v>0</v>
      </c>
      <c r="I80">
        <f>Bawana_NG!P80</f>
        <v>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1128.6922730704846</v>
      </c>
      <c r="P80" s="36">
        <v>87.72999999999999</v>
      </c>
      <c r="Q80" s="36">
        <v>31.405608221476513</v>
      </c>
      <c r="R80" s="38">
        <v>0</v>
      </c>
      <c r="S80" s="38">
        <v>0</v>
      </c>
      <c r="T80" s="37">
        <f>SUMPRODUCT(LTA!J80:AN80,LTA!J$101:AN$101,LTA!J$103:AN$103)</f>
        <v>41.92</v>
      </c>
      <c r="U80" s="37">
        <f>SUMPRODUCT(LTA!J80:AN80,LTA!J$102:AN$102,LTA!J$103:AN$103)</f>
        <v>95.949999999999989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577.85</v>
      </c>
      <c r="Z80" s="34">
        <f>IEX!N80</f>
        <v>0</v>
      </c>
      <c r="AA80" s="75">
        <f>STOA!H80</f>
        <v>10.9</v>
      </c>
      <c r="AB80" s="75">
        <f>-STOA!N80</f>
        <v>0</v>
      </c>
      <c r="AC80">
        <f t="shared" si="3"/>
        <v>20.585919771417707</v>
      </c>
      <c r="AD80">
        <f t="shared" si="4"/>
        <v>1872.7522008524852</v>
      </c>
      <c r="AE80">
        <f>'IDT-1'!B80</f>
        <v>0</v>
      </c>
      <c r="AF80" s="24"/>
      <c r="AG80">
        <f t="shared" si="5"/>
        <v>1872.7522008524852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-222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9.5121599999999997</v>
      </c>
      <c r="E81">
        <f>GT_NG!P81</f>
        <v>13.478079331941544</v>
      </c>
      <c r="F81">
        <f>GT_Spot!P81</f>
        <v>0</v>
      </c>
      <c r="G81">
        <f>PPCL_NG!P81</f>
        <v>42.9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1111.4391759830169</v>
      </c>
      <c r="P81" s="36">
        <v>87.72999999999999</v>
      </c>
      <c r="Q81" s="36">
        <v>31.405608221476513</v>
      </c>
      <c r="R81" s="38">
        <v>0</v>
      </c>
      <c r="S81" s="38">
        <v>0</v>
      </c>
      <c r="T81" s="37">
        <f>SUMPRODUCT(LTA!J81:AN81,LTA!J$101:AN$101,LTA!J$103:AN$103)</f>
        <v>42.89</v>
      </c>
      <c r="U81" s="37">
        <f>SUMPRODUCT(LTA!J81:AN81,LTA!J$102:AN$102,LTA!J$103:AN$103)</f>
        <v>99.460000000000008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573.02</v>
      </c>
      <c r="Z81" s="34">
        <f>IEX!N81</f>
        <v>0</v>
      </c>
      <c r="AA81" s="75">
        <f>STOA!H81</f>
        <v>10.9</v>
      </c>
      <c r="AB81" s="75">
        <f>-STOA!N81</f>
        <v>0</v>
      </c>
      <c r="AC81">
        <f t="shared" si="3"/>
        <v>19.836177973060906</v>
      </c>
      <c r="AD81">
        <f t="shared" si="4"/>
        <v>1922.8988455633742</v>
      </c>
      <c r="AE81">
        <f>'IDT-1'!B81</f>
        <v>5.0590000000000002</v>
      </c>
      <c r="AF81" s="24"/>
      <c r="AG81">
        <f t="shared" si="5"/>
        <v>1927.9578455633741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-155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9.5121599999999997</v>
      </c>
      <c r="E82">
        <f>GT_NG!P82</f>
        <v>14.288908195771796</v>
      </c>
      <c r="F82">
        <f>GT_Spot!P82</f>
        <v>0</v>
      </c>
      <c r="G82">
        <f>PPCL_NG!P82</f>
        <v>42.9</v>
      </c>
      <c r="H82">
        <f>PPCL_Spot!P82</f>
        <v>0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1033.2528181800578</v>
      </c>
      <c r="P82" s="36">
        <v>87.72999999999999</v>
      </c>
      <c r="Q82" s="36">
        <v>31.405608221476513</v>
      </c>
      <c r="R82" s="38">
        <v>0</v>
      </c>
      <c r="S82" s="38">
        <v>0</v>
      </c>
      <c r="T82" s="37">
        <f>SUMPRODUCT(LTA!J82:AN82,LTA!J$101:AN$101,LTA!J$103:AN$103)</f>
        <v>43.83</v>
      </c>
      <c r="U82" s="37">
        <f>SUMPRODUCT(LTA!J82:AN82,LTA!J$102:AN$102,LTA!J$103:AN$103)</f>
        <v>97.35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557.55999999999995</v>
      </c>
      <c r="Z82" s="34">
        <f>IEX!N82</f>
        <v>0</v>
      </c>
      <c r="AA82" s="75">
        <f>STOA!H82</f>
        <v>10.9</v>
      </c>
      <c r="AB82" s="75">
        <f>-STOA!N82</f>
        <v>0</v>
      </c>
      <c r="AC82">
        <f t="shared" si="3"/>
        <v>18.32531349918753</v>
      </c>
      <c r="AD82">
        <f t="shared" si="4"/>
        <v>1907.4041810981184</v>
      </c>
      <c r="AE82">
        <f>'IDT-1'!B82</f>
        <v>20.888999999999999</v>
      </c>
      <c r="AF82" s="24"/>
      <c r="AG82">
        <f t="shared" si="5"/>
        <v>1928.2931810981183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-78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9.5121599999999997</v>
      </c>
      <c r="E83">
        <f>GT_NG!P83</f>
        <v>14.288908195771796</v>
      </c>
      <c r="F83">
        <f>GT_Spot!P83</f>
        <v>0</v>
      </c>
      <c r="G83">
        <f>PPCL_NG!P83</f>
        <v>42.9</v>
      </c>
      <c r="H83">
        <f>PPCL_Spot!P83</f>
        <v>0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1026.5084052424397</v>
      </c>
      <c r="P83" s="36">
        <v>87.72999999999999</v>
      </c>
      <c r="Q83" s="36">
        <v>31.405608221476513</v>
      </c>
      <c r="R83" s="38">
        <v>0</v>
      </c>
      <c r="S83" s="38">
        <v>0</v>
      </c>
      <c r="T83" s="37">
        <f>SUMPRODUCT(LTA!J83:AN83,LTA!J$101:AN$101,LTA!J$103:AN$103)</f>
        <v>45.8</v>
      </c>
      <c r="U83" s="37">
        <f>SUMPRODUCT(LTA!J83:AN83,LTA!J$102:AN$102,LTA!J$103:AN$103)</f>
        <v>96.13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524.70000000000005</v>
      </c>
      <c r="Z83" s="34">
        <f>IEX!N83</f>
        <v>0</v>
      </c>
      <c r="AA83" s="75">
        <f>STOA!H83</f>
        <v>10.9</v>
      </c>
      <c r="AB83" s="75">
        <f>-STOA!N83</f>
        <v>0</v>
      </c>
      <c r="AC83">
        <f t="shared" si="3"/>
        <v>18.152079088258205</v>
      </c>
      <c r="AD83">
        <f t="shared" si="4"/>
        <v>1849.72300257143</v>
      </c>
      <c r="AE83">
        <f>'IDT-1'!B83</f>
        <v>59.484999999999999</v>
      </c>
      <c r="AF83" s="24"/>
      <c r="AG83">
        <f t="shared" si="5"/>
        <v>1909.2080025714299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-97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9.5121599999999997</v>
      </c>
      <c r="E84">
        <f>GT_NG!P84</f>
        <v>14.288908195771796</v>
      </c>
      <c r="F84">
        <f>GT_Spot!P84</f>
        <v>0</v>
      </c>
      <c r="G84">
        <f>PPCL_NG!P84</f>
        <v>42.9</v>
      </c>
      <c r="H84">
        <f>PPCL_Spot!P84</f>
        <v>0</v>
      </c>
      <c r="I84">
        <f>Bawana_NG!P84</f>
        <v>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1018.6162392047493</v>
      </c>
      <c r="P84" s="36">
        <v>87.72999999999999</v>
      </c>
      <c r="Q84" s="36">
        <v>31.405608221476513</v>
      </c>
      <c r="R84" s="38">
        <v>0</v>
      </c>
      <c r="S84" s="38">
        <v>0</v>
      </c>
      <c r="T84" s="37">
        <f>SUMPRODUCT(LTA!J84:AN84,LTA!J$101:AN$101,LTA!J$103:AN$103)</f>
        <v>43.73</v>
      </c>
      <c r="U84" s="37">
        <f>SUMPRODUCT(LTA!J84:AN84,LTA!J$102:AN$102,LTA!J$103:AN$103)</f>
        <v>90.740000000000009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459.96</v>
      </c>
      <c r="Z84" s="34">
        <f>IEX!N84</f>
        <v>0</v>
      </c>
      <c r="AA84" s="75">
        <f>STOA!H84</f>
        <v>10.9</v>
      </c>
      <c r="AB84" s="75">
        <f>-STOA!N84</f>
        <v>0</v>
      </c>
      <c r="AC84">
        <f t="shared" si="3"/>
        <v>17.429511772082137</v>
      </c>
      <c r="AD84">
        <f t="shared" si="4"/>
        <v>1772.3534038499156</v>
      </c>
      <c r="AE84">
        <f>'IDT-1'!B84</f>
        <v>112.807</v>
      </c>
      <c r="AF84" s="24"/>
      <c r="AG84">
        <f t="shared" si="5"/>
        <v>1885.1604038499156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-95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9.6790400000000005</v>
      </c>
      <c r="E85">
        <f>GT_NG!P85</f>
        <v>14.288908195771796</v>
      </c>
      <c r="F85">
        <f>GT_Spot!P85</f>
        <v>0</v>
      </c>
      <c r="G85">
        <f>PPCL_NG!P85</f>
        <v>42.9</v>
      </c>
      <c r="H85">
        <f>PPCL_Spot!P85</f>
        <v>0</v>
      </c>
      <c r="I85">
        <f>Bawana_NG!P85</f>
        <v>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1006.9185658588733</v>
      </c>
      <c r="P85" s="36">
        <v>87.72999999999999</v>
      </c>
      <c r="Q85" s="36">
        <v>31.405608221476513</v>
      </c>
      <c r="R85" s="38">
        <v>0</v>
      </c>
      <c r="S85" s="38">
        <v>0</v>
      </c>
      <c r="T85" s="37">
        <f>SUMPRODUCT(LTA!J85:AN85,LTA!J$101:AN$101,LTA!J$103:AN$103)</f>
        <v>37.950000000000003</v>
      </c>
      <c r="U85" s="37">
        <f>SUMPRODUCT(LTA!J85:AN85,LTA!J$102:AN$102,LTA!J$103:AN$103)</f>
        <v>83.43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470.59</v>
      </c>
      <c r="Z85" s="34">
        <f>IEX!N85</f>
        <v>0</v>
      </c>
      <c r="AA85" s="75">
        <f>STOA!H85</f>
        <v>10.9</v>
      </c>
      <c r="AB85" s="75">
        <f>-STOA!N85</f>
        <v>0</v>
      </c>
      <c r="AC85">
        <f t="shared" si="3"/>
        <v>17.262002153027453</v>
      </c>
      <c r="AD85">
        <f t="shared" si="4"/>
        <v>1763.5301201230943</v>
      </c>
      <c r="AE85">
        <f>'IDT-1'!B85</f>
        <v>113.41800000000001</v>
      </c>
      <c r="AF85" s="24"/>
      <c r="AG85">
        <f t="shared" si="5"/>
        <v>1876.9481201230942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-90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9.6790400000000005</v>
      </c>
      <c r="E86">
        <f>GT_NG!P86</f>
        <v>14.288908195771796</v>
      </c>
      <c r="F86">
        <f>GT_Spot!P86</f>
        <v>0</v>
      </c>
      <c r="G86">
        <f>PPCL_NG!P86</f>
        <v>42.9</v>
      </c>
      <c r="H86">
        <f>PPCL_Spot!P86</f>
        <v>0</v>
      </c>
      <c r="I86">
        <f>Bawana_NG!P86</f>
        <v>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972.9659008250627</v>
      </c>
      <c r="P86" s="36">
        <v>87.72999999999999</v>
      </c>
      <c r="Q86" s="36">
        <v>31.405608221476513</v>
      </c>
      <c r="R86" s="38">
        <v>0</v>
      </c>
      <c r="S86" s="38">
        <v>0</v>
      </c>
      <c r="T86" s="37">
        <f>SUMPRODUCT(LTA!J86:AN86,LTA!J$101:AN$101,LTA!J$103:AN$103)</f>
        <v>37.83</v>
      </c>
      <c r="U86" s="37">
        <f>SUMPRODUCT(LTA!J86:AN86,LTA!J$102:AN$102,LTA!J$103:AN$103)</f>
        <v>83.03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538.23</v>
      </c>
      <c r="Z86" s="34">
        <f>IEX!N86</f>
        <v>0</v>
      </c>
      <c r="AA86" s="75">
        <f>STOA!H86</f>
        <v>10.9</v>
      </c>
      <c r="AB86" s="75">
        <f>-STOA!N86</f>
        <v>0</v>
      </c>
      <c r="AC86">
        <f t="shared" si="3"/>
        <v>17.651534103474066</v>
      </c>
      <c r="AD86">
        <f t="shared" si="4"/>
        <v>1785.3079231388372</v>
      </c>
      <c r="AE86">
        <f>'IDT-1'!B86</f>
        <v>95.8</v>
      </c>
      <c r="AF86" s="24"/>
      <c r="AG86">
        <f t="shared" si="5"/>
        <v>1881.1079231388371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-101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9.6790400000000005</v>
      </c>
      <c r="E87">
        <f>GT_NG!P87</f>
        <v>14.288908195771796</v>
      </c>
      <c r="F87">
        <f>GT_Spot!P87</f>
        <v>0</v>
      </c>
      <c r="G87">
        <f>PPCL_NG!P87</f>
        <v>43.957164053932004</v>
      </c>
      <c r="H87">
        <f>PPCL_Spot!P87</f>
        <v>0</v>
      </c>
      <c r="I87">
        <f>Bawana_NG!P87</f>
        <v>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988.89690249290686</v>
      </c>
      <c r="P87" s="36">
        <v>87.72999999999999</v>
      </c>
      <c r="Q87" s="36">
        <v>31.405608221476513</v>
      </c>
      <c r="R87" s="38">
        <v>0</v>
      </c>
      <c r="S87" s="38">
        <v>0</v>
      </c>
      <c r="T87" s="37">
        <f>SUMPRODUCT(LTA!J87:AN87,LTA!J$101:AN$101,LTA!J$103:AN$103)</f>
        <v>38.299999999999997</v>
      </c>
      <c r="U87" s="37">
        <f>SUMPRODUCT(LTA!J87:AN87,LTA!J$102:AN$102,LTA!J$103:AN$103)</f>
        <v>81.14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517.94000000000005</v>
      </c>
      <c r="Z87" s="34">
        <f>IEX!N87</f>
        <v>0</v>
      </c>
      <c r="AA87" s="75">
        <f>STOA!H87</f>
        <v>10.9</v>
      </c>
      <c r="AB87" s="75">
        <f>-STOA!N87</f>
        <v>0</v>
      </c>
      <c r="AC87">
        <f t="shared" si="3"/>
        <v>18.24920714342376</v>
      </c>
      <c r="AD87">
        <f t="shared" si="4"/>
        <v>1707.9884158206637</v>
      </c>
      <c r="AE87">
        <f>'IDT-1'!B87</f>
        <v>113.128</v>
      </c>
      <c r="AF87" s="24"/>
      <c r="AG87">
        <f t="shared" si="5"/>
        <v>1821.1164158206636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-173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9.6790400000000005</v>
      </c>
      <c r="E88">
        <f>GT_NG!P88</f>
        <v>14.288908195771796</v>
      </c>
      <c r="F88">
        <f>GT_Spot!P88</f>
        <v>0</v>
      </c>
      <c r="G88">
        <f>PPCL_NG!P88</f>
        <v>43.957164053932004</v>
      </c>
      <c r="H88">
        <f>PPCL_Spot!P88</f>
        <v>0</v>
      </c>
      <c r="I88">
        <f>Bawana_NG!P88</f>
        <v>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988.89690249290686</v>
      </c>
      <c r="P88" s="36">
        <v>87.72999999999999</v>
      </c>
      <c r="Q88" s="36">
        <v>31.405608221476513</v>
      </c>
      <c r="R88" s="38">
        <v>0</v>
      </c>
      <c r="S88" s="38">
        <v>0</v>
      </c>
      <c r="T88" s="37">
        <f>SUMPRODUCT(LTA!J88:AN88,LTA!J$101:AN$101,LTA!J$103:AN$103)</f>
        <v>38.78</v>
      </c>
      <c r="U88" s="37">
        <f>SUMPRODUCT(LTA!J88:AN88,LTA!J$102:AN$102,LTA!J$103:AN$103)</f>
        <v>74.45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534.37</v>
      </c>
      <c r="Z88" s="34">
        <f>IEX!N88</f>
        <v>0</v>
      </c>
      <c r="AA88" s="75">
        <f>STOA!H88</f>
        <v>10.9</v>
      </c>
      <c r="AB88" s="75">
        <f>-STOA!N88</f>
        <v>0</v>
      </c>
      <c r="AC88">
        <f t="shared" si="3"/>
        <v>18.374655653512544</v>
      </c>
      <c r="AD88">
        <f t="shared" si="4"/>
        <v>1714.082967310575</v>
      </c>
      <c r="AE88">
        <f>'IDT-1'!B88</f>
        <v>108.578</v>
      </c>
      <c r="AF88" s="24"/>
      <c r="AG88">
        <f t="shared" si="5"/>
        <v>1822.660967310575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-177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9.6790400000000005</v>
      </c>
      <c r="E89">
        <f>GT_NG!P89</f>
        <v>14.288908195771796</v>
      </c>
      <c r="F89">
        <f>GT_Spot!P89</f>
        <v>0</v>
      </c>
      <c r="G89">
        <f>PPCL_NG!P89</f>
        <v>43.957164053932004</v>
      </c>
      <c r="H89">
        <f>PPCL_Spot!P89</f>
        <v>0</v>
      </c>
      <c r="I89">
        <f>Bawana_NG!P89</f>
        <v>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973.90301838937432</v>
      </c>
      <c r="P89" s="36">
        <v>87.72999999999999</v>
      </c>
      <c r="Q89" s="36">
        <v>31.405608221476513</v>
      </c>
      <c r="R89" s="38">
        <v>0</v>
      </c>
      <c r="S89" s="38">
        <v>0</v>
      </c>
      <c r="T89" s="37">
        <f>SUMPRODUCT(LTA!J89:AN89,LTA!J$101:AN$101,LTA!J$103:AN$103)</f>
        <v>39.22</v>
      </c>
      <c r="U89" s="37">
        <f>SUMPRODUCT(LTA!J89:AN89,LTA!J$102:AN$102,LTA!J$103:AN$103)</f>
        <v>74.31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551.76</v>
      </c>
      <c r="Z89" s="34">
        <f>IEX!N89</f>
        <v>0</v>
      </c>
      <c r="AA89" s="75">
        <f>STOA!H89</f>
        <v>10.9</v>
      </c>
      <c r="AB89" s="75">
        <f>-STOA!N89</f>
        <v>0</v>
      </c>
      <c r="AC89">
        <f t="shared" si="3"/>
        <v>18.27408768809072</v>
      </c>
      <c r="AD89">
        <f t="shared" si="4"/>
        <v>1730.879651172464</v>
      </c>
      <c r="AE89">
        <f>'IDT-1'!B89</f>
        <v>97.027999999999992</v>
      </c>
      <c r="AF89" s="24"/>
      <c r="AG89">
        <f t="shared" si="5"/>
        <v>1827.9076511724641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-163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9.6790400000000005</v>
      </c>
      <c r="E90">
        <f>GT_NG!P90</f>
        <v>14.288908195771796</v>
      </c>
      <c r="F90">
        <f>GT_Spot!P90</f>
        <v>0</v>
      </c>
      <c r="G90">
        <f>PPCL_NG!P90</f>
        <v>43.957164053932004</v>
      </c>
      <c r="H90">
        <f>PPCL_Spot!P90</f>
        <v>0</v>
      </c>
      <c r="I90">
        <f>Bawana_NG!P90</f>
        <v>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1010.7298128717747</v>
      </c>
      <c r="P90" s="36">
        <v>87.72999999999999</v>
      </c>
      <c r="Q90" s="36">
        <v>31.405608221476513</v>
      </c>
      <c r="R90" s="38">
        <v>0</v>
      </c>
      <c r="S90" s="38">
        <v>0</v>
      </c>
      <c r="T90" s="37">
        <f>SUMPRODUCT(LTA!J90:AN90,LTA!J$101:AN$101,LTA!J$103:AN$103)</f>
        <v>39.03</v>
      </c>
      <c r="U90" s="37">
        <f>SUMPRODUCT(LTA!J90:AN90,LTA!J$102:AN$102,LTA!J$103:AN$103)</f>
        <v>72.429999999999993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524.70000000000005</v>
      </c>
      <c r="Z90" s="34">
        <f>IEX!N90</f>
        <v>0</v>
      </c>
      <c r="AA90" s="75">
        <f>STOA!H90</f>
        <v>10.9</v>
      </c>
      <c r="AB90" s="75">
        <f>-STOA!N90</f>
        <v>0</v>
      </c>
      <c r="AC90">
        <f t="shared" si="3"/>
        <v>18.306306969447064</v>
      </c>
      <c r="AD90">
        <f t="shared" si="4"/>
        <v>1742.5442263735081</v>
      </c>
      <c r="AE90">
        <f>'IDT-1'!B90</f>
        <v>101.87299999999999</v>
      </c>
      <c r="AF90" s="24"/>
      <c r="AG90">
        <f t="shared" si="5"/>
        <v>1844.4172263735081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-159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9.6790400000000005</v>
      </c>
      <c r="E91">
        <f>GT_NG!P91</f>
        <v>14.81496904895892</v>
      </c>
      <c r="F91">
        <f>GT_Spot!P91</f>
        <v>0</v>
      </c>
      <c r="G91">
        <f>PPCL_NG!P91</f>
        <v>43.957164053932004</v>
      </c>
      <c r="H91">
        <f>PPCL_Spot!P91</f>
        <v>0</v>
      </c>
      <c r="I91">
        <f>Bawana_NG!P91</f>
        <v>75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1009.7212375805927</v>
      </c>
      <c r="P91" s="36">
        <v>87.72999999999999</v>
      </c>
      <c r="Q91" s="36">
        <v>31.405608221476513</v>
      </c>
      <c r="R91" s="38">
        <v>0</v>
      </c>
      <c r="S91" s="38">
        <v>0</v>
      </c>
      <c r="T91" s="37">
        <f>SUMPRODUCT(LTA!J91:AN91,LTA!J$101:AN$101,LTA!J$103:AN$103)</f>
        <v>40.17</v>
      </c>
      <c r="U91" s="37">
        <f>SUMPRODUCT(LTA!J91:AN91,LTA!J$102:AN$102,LTA!J$103:AN$103)</f>
        <v>69.88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482.18</v>
      </c>
      <c r="Z91" s="34">
        <f>IEX!N91</f>
        <v>0</v>
      </c>
      <c r="AA91" s="75">
        <f>STOA!H91</f>
        <v>64.97</v>
      </c>
      <c r="AB91" s="75">
        <f>-STOA!N91</f>
        <v>0</v>
      </c>
      <c r="AC91">
        <f t="shared" si="3"/>
        <v>18.515586627703442</v>
      </c>
      <c r="AD91">
        <f t="shared" si="4"/>
        <v>1737.992432277257</v>
      </c>
      <c r="AE91">
        <f>'IDT-1'!B91</f>
        <v>101.99600000000001</v>
      </c>
      <c r="AF91" s="24"/>
      <c r="AG91">
        <f t="shared" si="5"/>
        <v>1839.9884322772571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-173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9.6790400000000005</v>
      </c>
      <c r="E92">
        <f>GT_NG!P92</f>
        <v>14.81496904895892</v>
      </c>
      <c r="F92">
        <f>GT_Spot!P92</f>
        <v>0</v>
      </c>
      <c r="G92">
        <f>PPCL_NG!P92</f>
        <v>43.957164053932004</v>
      </c>
      <c r="H92">
        <f>PPCL_Spot!P92</f>
        <v>0</v>
      </c>
      <c r="I92">
        <f>Bawana_NG!P92</f>
        <v>75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1009.7212375805927</v>
      </c>
      <c r="P92" s="36">
        <v>87.72999999999999</v>
      </c>
      <c r="Q92" s="36">
        <v>31.405608221476513</v>
      </c>
      <c r="R92" s="38">
        <v>0</v>
      </c>
      <c r="S92" s="38">
        <v>0</v>
      </c>
      <c r="T92" s="37">
        <f>SUMPRODUCT(LTA!J92:AN92,LTA!J$101:AN$101,LTA!J$103:AN$103)</f>
        <v>35.950000000000003</v>
      </c>
      <c r="U92" s="37">
        <f>SUMPRODUCT(LTA!J92:AN92,LTA!J$102:AN$102,LTA!J$103:AN$103)</f>
        <v>68.19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522.77</v>
      </c>
      <c r="Z92" s="34">
        <f>IEX!N92</f>
        <v>0</v>
      </c>
      <c r="AA92" s="75">
        <f>STOA!H92</f>
        <v>64.97</v>
      </c>
      <c r="AB92" s="75">
        <f>-STOA!N92</f>
        <v>0</v>
      </c>
      <c r="AC92">
        <f t="shared" si="3"/>
        <v>18.794136245136855</v>
      </c>
      <c r="AD92">
        <f t="shared" si="4"/>
        <v>1775.3938826598235</v>
      </c>
      <c r="AE92">
        <f>'IDT-1'!B92</f>
        <v>72.817999999999998</v>
      </c>
      <c r="AF92" s="24"/>
      <c r="AG92">
        <f t="shared" si="5"/>
        <v>1848.2118826598235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-170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9.6790400000000005</v>
      </c>
      <c r="E93">
        <f>GT_NG!P93</f>
        <v>14.81496904895892</v>
      </c>
      <c r="F93">
        <f>GT_Spot!P93</f>
        <v>0</v>
      </c>
      <c r="G93">
        <f>PPCL_NG!P93</f>
        <v>43.957164053932004</v>
      </c>
      <c r="H93">
        <f>PPCL_Spot!P93</f>
        <v>0</v>
      </c>
      <c r="I93">
        <f>Bawana_NG!P93</f>
        <v>76.95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948.01669841272826</v>
      </c>
      <c r="P93" s="36">
        <v>87.72999999999999</v>
      </c>
      <c r="Q93" s="36">
        <v>31.405608221476513</v>
      </c>
      <c r="R93" s="38">
        <v>0</v>
      </c>
      <c r="S93" s="38">
        <v>0</v>
      </c>
      <c r="T93" s="37">
        <f>SUMPRODUCT(LTA!J93:AN93,LTA!J$101:AN$101,LTA!J$103:AN$103)</f>
        <v>34.29</v>
      </c>
      <c r="U93" s="37">
        <f>SUMPRODUCT(LTA!J93:AN93,LTA!J$102:AN$102,LTA!J$103:AN$103)</f>
        <v>67.430000000000007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570.11</v>
      </c>
      <c r="Z93" s="34">
        <f>IEX!N93</f>
        <v>0</v>
      </c>
      <c r="AA93" s="75">
        <f>STOA!H93</f>
        <v>64.97</v>
      </c>
      <c r="AB93" s="75">
        <f>-STOA!N93</f>
        <v>0</v>
      </c>
      <c r="AC93">
        <f t="shared" si="3"/>
        <v>18.210807796827687</v>
      </c>
      <c r="AD93">
        <f t="shared" si="4"/>
        <v>1812.1426719402682</v>
      </c>
      <c r="AE93">
        <f>'IDT-1'!B93</f>
        <v>39.694000000000003</v>
      </c>
      <c r="AF93" s="24"/>
      <c r="AG93">
        <f t="shared" si="5"/>
        <v>1851.8366719402682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-119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9.6790400000000005</v>
      </c>
      <c r="E94">
        <f>GT_NG!P94</f>
        <v>14.81496904895892</v>
      </c>
      <c r="F94">
        <f>GT_Spot!P94</f>
        <v>0</v>
      </c>
      <c r="G94">
        <f>PPCL_NG!P94</f>
        <v>43.957164053932004</v>
      </c>
      <c r="H94">
        <f>PPCL_Spot!P94</f>
        <v>0</v>
      </c>
      <c r="I94">
        <f>Bawana_NG!P94</f>
        <v>76.95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869.53241396731562</v>
      </c>
      <c r="P94" s="36">
        <v>87.72999999999999</v>
      </c>
      <c r="Q94" s="36">
        <v>31.405608221476513</v>
      </c>
      <c r="R94" s="38">
        <v>0</v>
      </c>
      <c r="S94" s="38">
        <v>0</v>
      </c>
      <c r="T94" s="37">
        <f>SUMPRODUCT(LTA!J94:AN94,LTA!J$101:AN$101,LTA!J$103:AN$103)</f>
        <v>34.629999999999995</v>
      </c>
      <c r="U94" s="37">
        <f>SUMPRODUCT(LTA!J94:AN94,LTA!J$102:AN$102,LTA!J$103:AN$103)</f>
        <v>67.539999999999992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585.58000000000004</v>
      </c>
      <c r="Z94" s="34">
        <f>IEX!N94</f>
        <v>0</v>
      </c>
      <c r="AA94" s="75">
        <f>STOA!H94</f>
        <v>64.97</v>
      </c>
      <c r="AB94" s="75">
        <f>-STOA!N94</f>
        <v>0</v>
      </c>
      <c r="AC94">
        <f t="shared" si="3"/>
        <v>17.100920059809752</v>
      </c>
      <c r="AD94">
        <f t="shared" si="4"/>
        <v>1813.6882752318734</v>
      </c>
      <c r="AE94">
        <f>'IDT-1'!B94</f>
        <v>33</v>
      </c>
      <c r="AF94" s="24"/>
      <c r="AG94">
        <f t="shared" si="5"/>
        <v>1846.6882752318734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-56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9.6790400000000005</v>
      </c>
      <c r="E95">
        <f>GT_NG!P95</f>
        <v>14.81496904895892</v>
      </c>
      <c r="F95">
        <f>GT_Spot!P95</f>
        <v>0</v>
      </c>
      <c r="G95">
        <f>PPCL_NG!P95</f>
        <v>43.957164053932004</v>
      </c>
      <c r="H95">
        <f>PPCL_Spot!P95</f>
        <v>0</v>
      </c>
      <c r="I95">
        <f>Bawana_NG!P95</f>
        <v>76.95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829.58214665112973</v>
      </c>
      <c r="P95" s="36">
        <v>87.72999999999999</v>
      </c>
      <c r="Q95" s="36">
        <v>31.405608221476513</v>
      </c>
      <c r="R95" s="38">
        <v>0</v>
      </c>
      <c r="S95" s="38">
        <v>0</v>
      </c>
      <c r="T95" s="37">
        <f>SUMPRODUCT(LTA!J95:AN95,LTA!J$101:AN$101,LTA!J$103:AN$103)</f>
        <v>34.6</v>
      </c>
      <c r="U95" s="37">
        <f>SUMPRODUCT(LTA!J95:AN95,LTA!J$102:AN$102,LTA!J$103:AN$103)</f>
        <v>60.43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654.19000000000005</v>
      </c>
      <c r="Z95" s="34">
        <f>IEX!N95</f>
        <v>0</v>
      </c>
      <c r="AA95" s="75">
        <f>STOA!H95</f>
        <v>64.92</v>
      </c>
      <c r="AB95" s="75">
        <f>-STOA!N95</f>
        <v>0</v>
      </c>
      <c r="AC95">
        <f t="shared" si="3"/>
        <v>17.156681794594387</v>
      </c>
      <c r="AD95">
        <f t="shared" si="4"/>
        <v>1850.102246180903</v>
      </c>
      <c r="AE95">
        <f>'IDT-1'!B95</f>
        <v>4.3390000000000004</v>
      </c>
      <c r="AF95" s="24"/>
      <c r="AG95">
        <f t="shared" si="5"/>
        <v>1854.4412461809029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-41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9.6790400000000005</v>
      </c>
      <c r="E96">
        <f>GT_NG!P96</f>
        <v>14.81496904895892</v>
      </c>
      <c r="F96">
        <f>GT_Spot!P96</f>
        <v>0</v>
      </c>
      <c r="G96">
        <f>PPCL_NG!P96</f>
        <v>43.957164053932004</v>
      </c>
      <c r="H96">
        <f>PPCL_Spot!P96</f>
        <v>0</v>
      </c>
      <c r="I96">
        <f>Bawana_NG!P96</f>
        <v>76.95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805.90908183119177</v>
      </c>
      <c r="P96" s="36">
        <v>87.72999999999999</v>
      </c>
      <c r="Q96" s="36">
        <v>31.405608221476513</v>
      </c>
      <c r="R96" s="38">
        <v>0</v>
      </c>
      <c r="S96" s="38">
        <v>0</v>
      </c>
      <c r="T96" s="37">
        <f>SUMPRODUCT(LTA!J96:AN96,LTA!J$101:AN$101,LTA!J$103:AN$103)</f>
        <v>35.17</v>
      </c>
      <c r="U96" s="37">
        <f>SUMPRODUCT(LTA!J96:AN96,LTA!J$102:AN$102,LTA!J$103:AN$103)</f>
        <v>60.43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677.38</v>
      </c>
      <c r="Z96" s="34">
        <f>IEX!N96</f>
        <v>0</v>
      </c>
      <c r="AA96" s="75">
        <f>STOA!H96</f>
        <v>64.92</v>
      </c>
      <c r="AB96" s="75">
        <f>-STOA!N96</f>
        <v>0</v>
      </c>
      <c r="AC96">
        <f t="shared" si="3"/>
        <v>17.166324951701128</v>
      </c>
      <c r="AD96">
        <f t="shared" si="4"/>
        <v>1849.1795382038583</v>
      </c>
      <c r="AE96">
        <f>'IDT-1'!B96</f>
        <v>0</v>
      </c>
      <c r="AF96" s="24"/>
      <c r="AG96">
        <f t="shared" si="5"/>
        <v>1849.1795382038583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-42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9.6790400000000005</v>
      </c>
      <c r="E97">
        <f>GT_NG!P97</f>
        <v>14.81496904895892</v>
      </c>
      <c r="F97">
        <f>GT_Spot!P97</f>
        <v>0</v>
      </c>
      <c r="G97">
        <f>PPCL_NG!P97</f>
        <v>43.957164053932004</v>
      </c>
      <c r="H97">
        <f>PPCL_Spot!P97</f>
        <v>0</v>
      </c>
      <c r="I97">
        <f>Bawana_NG!P97</f>
        <v>76.95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783.14514896456672</v>
      </c>
      <c r="P97" s="36">
        <v>87.72999999999999</v>
      </c>
      <c r="Q97" s="36">
        <v>31.405608221476513</v>
      </c>
      <c r="R97" s="38">
        <v>0</v>
      </c>
      <c r="S97" s="38">
        <v>0</v>
      </c>
      <c r="T97" s="37">
        <f>SUMPRODUCT(LTA!J97:AN97,LTA!J$101:AN$101,LTA!J$103:AN$103)</f>
        <v>36.769999999999996</v>
      </c>
      <c r="U97" s="37">
        <f>SUMPRODUCT(LTA!J97:AN97,LTA!J$102:AN$102,LTA!J$103:AN$103)</f>
        <v>60.43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674.48</v>
      </c>
      <c r="Z97" s="34">
        <f>IEX!N97</f>
        <v>0</v>
      </c>
      <c r="AA97" s="75">
        <f>STOA!H97</f>
        <v>64.92</v>
      </c>
      <c r="AB97" s="75">
        <f>-STOA!N97</f>
        <v>0</v>
      </c>
      <c r="AC97">
        <f t="shared" si="3"/>
        <v>16.936806087430433</v>
      </c>
      <c r="AD97">
        <f t="shared" si="4"/>
        <v>1827.3451242015039</v>
      </c>
      <c r="AE97">
        <f>'IDT-1'!B97</f>
        <v>0</v>
      </c>
      <c r="AF97" s="24"/>
      <c r="AG97">
        <f t="shared" si="5"/>
        <v>1827.3451242015039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-40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9.6790400000000005</v>
      </c>
      <c r="E98">
        <f>GT_NG!P98</f>
        <v>14.81496904895892</v>
      </c>
      <c r="F98">
        <f>GT_Spot!P98</f>
        <v>0</v>
      </c>
      <c r="G98">
        <f>PPCL_NG!P98</f>
        <v>43.957164053932004</v>
      </c>
      <c r="H98">
        <f>PPCL_Spot!P98</f>
        <v>0</v>
      </c>
      <c r="I98">
        <f>Bawana_NG!P98</f>
        <v>76.95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846.18465471917409</v>
      </c>
      <c r="P98" s="36">
        <v>87.72999999999999</v>
      </c>
      <c r="Q98" s="36">
        <v>31.405608221476513</v>
      </c>
      <c r="R98" s="38">
        <v>0</v>
      </c>
      <c r="S98" s="38">
        <v>0</v>
      </c>
      <c r="T98" s="37">
        <f>SUMPRODUCT(LTA!J98:AN98,LTA!J$101:AN$101,LTA!J$103:AN$103)</f>
        <v>38.269999999999996</v>
      </c>
      <c r="U98" s="37">
        <f>SUMPRODUCT(LTA!J98:AN98,LTA!J$102:AN$102,LTA!J$103:AN$103)</f>
        <v>60.43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655.15</v>
      </c>
      <c r="Z98" s="34">
        <f>IEX!N98</f>
        <v>0</v>
      </c>
      <c r="AA98" s="75">
        <f>STOA!H98</f>
        <v>64.92</v>
      </c>
      <c r="AB98" s="75">
        <f>-STOA!N98</f>
        <v>0</v>
      </c>
      <c r="AC98">
        <f t="shared" si="3"/>
        <v>17.947240537102459</v>
      </c>
      <c r="AD98">
        <f t="shared" si="4"/>
        <v>1802.5441955064393</v>
      </c>
      <c r="AE98">
        <f>'IDT-1'!B98</f>
        <v>0</v>
      </c>
      <c r="AF98" s="24"/>
      <c r="AG98">
        <f t="shared" si="5"/>
        <v>1802.5441955064393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-109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0.23960839000000009</v>
      </c>
      <c r="E99">
        <f t="shared" si="6"/>
        <v>0.34386293107085075</v>
      </c>
      <c r="F99">
        <f t="shared" si="6"/>
        <v>0</v>
      </c>
      <c r="G99">
        <f t="shared" si="6"/>
        <v>1.0546796525652766</v>
      </c>
      <c r="H99">
        <f t="shared" si="6"/>
        <v>0</v>
      </c>
      <c r="I99">
        <f t="shared" si="6"/>
        <v>1.928301396226977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20.789659863365095</v>
      </c>
      <c r="P99" s="36">
        <f t="shared" si="6"/>
        <v>2.2541389494019577</v>
      </c>
      <c r="Q99" s="36">
        <f t="shared" si="6"/>
        <v>0.75373408486392957</v>
      </c>
      <c r="R99" s="38">
        <f t="shared" si="6"/>
        <v>0.44711991567121617</v>
      </c>
      <c r="S99" s="38">
        <f t="shared" si="6"/>
        <v>0</v>
      </c>
      <c r="T99" s="37">
        <f t="shared" si="6"/>
        <v>5.0034625000000004</v>
      </c>
      <c r="U99" s="37">
        <f t="shared" si="6"/>
        <v>1.8516949999999999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5.7654275000000004</v>
      </c>
      <c r="Z99" s="34">
        <f t="shared" si="6"/>
        <v>0</v>
      </c>
      <c r="AA99" s="75">
        <f t="shared" si="6"/>
        <v>0.69528000000000045</v>
      </c>
      <c r="AB99" s="75">
        <f t="shared" si="6"/>
        <v>0</v>
      </c>
      <c r="AC99">
        <f t="shared" si="6"/>
        <v>0.37483985294357403</v>
      </c>
      <c r="AD99">
        <f t="shared" si="6"/>
        <v>40.537660330221733</v>
      </c>
      <c r="AE99">
        <f t="shared" si="6"/>
        <v>0.88594525000000024</v>
      </c>
      <c r="AG99">
        <f t="shared" si="6"/>
        <v>41.423605580221718</v>
      </c>
      <c r="AI99">
        <f t="shared" si="6"/>
        <v>0</v>
      </c>
      <c r="AJ99">
        <f t="shared" si="6"/>
        <v>0</v>
      </c>
      <c r="AK99">
        <f t="shared" si="6"/>
        <v>0.60175750000000017</v>
      </c>
      <c r="AL99">
        <f t="shared" si="6"/>
        <v>-0.83774999999999999</v>
      </c>
      <c r="AM99">
        <f t="shared" si="6"/>
        <v>0</v>
      </c>
      <c r="AN99">
        <f t="shared" si="6"/>
        <v>0</v>
      </c>
      <c r="AO99">
        <f t="shared" si="6"/>
        <v>2.15225E-2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45202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5.5991999999999997</v>
      </c>
      <c r="E3">
        <f>GT_NG!Q3</f>
        <v>8.1136747326955536</v>
      </c>
      <c r="F3">
        <f>GT_Spot!Q3</f>
        <v>0</v>
      </c>
      <c r="G3">
        <f>PPCL_NG!Q3</f>
        <v>25.3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613.21347199942363</v>
      </c>
      <c r="P3" s="36">
        <v>58.307387895892134</v>
      </c>
      <c r="Q3" s="36">
        <v>18.167459451901571</v>
      </c>
      <c r="R3" s="38">
        <v>0</v>
      </c>
      <c r="S3" s="38">
        <v>0</v>
      </c>
      <c r="T3" s="37">
        <f>SUMPRODUCT(LTA!J3:AN3,LTA!J$101:AN$101,LTA!J$104:AN$104)</f>
        <v>38.340000000000003</v>
      </c>
      <c r="U3" s="37">
        <f>SUMPRODUCT(LTA!J3:AN3,LTA!J$102:AN$102,LTA!J$104:AN$104)</f>
        <v>112.19999999999999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-45</v>
      </c>
      <c r="AA3" s="75">
        <f>STOA!I3</f>
        <v>57.010000000000005</v>
      </c>
      <c r="AB3" s="75">
        <f>-STOA!O3</f>
        <v>0</v>
      </c>
      <c r="AC3">
        <f>SUMIF(B3:AB3,"&gt;0")*$AC$2-SUMIF(B3:AB3,"&lt;0")*($AC$2/(1-$AC$2))+SUMIF(AI3:AR3,"&gt;0")*$AC$2-SUMIF(AI3:AR3,"&lt;0")*($AC$2/(1-$AC$2))</f>
        <v>9.2081880817666395</v>
      </c>
      <c r="AD3">
        <f>SUM(B3:AB3,AI3:AR3)-AC3</f>
        <v>914.63525543104288</v>
      </c>
      <c r="AE3">
        <f>'IDT-1'!C3</f>
        <v>0</v>
      </c>
      <c r="AF3" s="24"/>
      <c r="AG3">
        <f>SUM(AD3:AF3)</f>
        <v>914.63525543104288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-16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8.1136747326955536</v>
      </c>
      <c r="F4">
        <f>GT_Spot!Q4</f>
        <v>0</v>
      </c>
      <c r="G4">
        <f>PPCL_NG!Q4</f>
        <v>25.3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584.50870525354435</v>
      </c>
      <c r="P4" s="36">
        <v>58.307387895892134</v>
      </c>
      <c r="Q4" s="36">
        <v>18.167459451901571</v>
      </c>
      <c r="R4" s="38">
        <v>0</v>
      </c>
      <c r="S4" s="38">
        <v>0</v>
      </c>
      <c r="T4" s="37">
        <f>SUMPRODUCT(LTA!J4:AN4,LTA!J$101:AN$101,LTA!J$104:AN$104)</f>
        <v>38.01</v>
      </c>
      <c r="U4" s="37">
        <f>SUMPRODUCT(LTA!J4:AN4,LTA!J$102:AN$102,LTA!J$104:AN$104)</f>
        <v>111.97999999999999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57.010000000000005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8.808696094047777</v>
      </c>
      <c r="AD4">
        <f t="shared" ref="AD4:AD67" si="1">SUM(B4:AB4,AI4:AR4)-AC4</f>
        <v>901.7799806728824</v>
      </c>
      <c r="AE4">
        <f>'IDT-1'!C4</f>
        <v>0</v>
      </c>
      <c r="AF4" s="24"/>
      <c r="AG4">
        <f t="shared" ref="AG4:AG67" si="2">SUM(AD4:AF4)</f>
        <v>901.7799806728824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-45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8.1136747326955536</v>
      </c>
      <c r="F5">
        <f>GT_Spot!Q5</f>
        <v>0</v>
      </c>
      <c r="G5">
        <f>PPCL_NG!Q5</f>
        <v>25.3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601.05796935375588</v>
      </c>
      <c r="P5" s="36">
        <v>58.307387895892134</v>
      </c>
      <c r="Q5" s="36">
        <v>18.167459451901571</v>
      </c>
      <c r="R5" s="38">
        <v>0</v>
      </c>
      <c r="S5" s="38">
        <v>0</v>
      </c>
      <c r="T5" s="37">
        <f>SUMPRODUCT(LTA!J5:AN5,LTA!J$101:AN$101,LTA!J$104:AN$104)</f>
        <v>37.700000000000003</v>
      </c>
      <c r="U5" s="37">
        <f>SUMPRODUCT(LTA!J5:AN5,LTA!J$102:AN$102,LTA!J$104:AN$104)</f>
        <v>111.8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57.010000000000005</v>
      </c>
      <c r="AB5" s="75">
        <f>-STOA!O5</f>
        <v>0</v>
      </c>
      <c r="AC5">
        <f t="shared" si="0"/>
        <v>8.6126487722862155</v>
      </c>
      <c r="AD5">
        <f t="shared" si="1"/>
        <v>956.03529209485555</v>
      </c>
      <c r="AE5">
        <f>'IDT-1'!C5</f>
        <v>-68</v>
      </c>
      <c r="AF5" s="24"/>
      <c r="AG5">
        <f t="shared" si="2"/>
        <v>888.03529209485555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-7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8.1136747326955536</v>
      </c>
      <c r="F6">
        <f>GT_Spot!Q6</f>
        <v>0</v>
      </c>
      <c r="G6">
        <f>PPCL_NG!Q6</f>
        <v>25.3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583.62870574198723</v>
      </c>
      <c r="P6" s="36">
        <v>58.307387895892134</v>
      </c>
      <c r="Q6" s="36">
        <v>18.167459451901571</v>
      </c>
      <c r="R6" s="38">
        <v>0</v>
      </c>
      <c r="S6" s="38">
        <v>0</v>
      </c>
      <c r="T6" s="37">
        <f>SUMPRODUCT(LTA!J6:AN6,LTA!J$101:AN$101,LTA!J$104:AN$104)</f>
        <v>37.619999999999997</v>
      </c>
      <c r="U6" s="37">
        <f>SUMPRODUCT(LTA!J6:AN6,LTA!J$102:AN$102,LTA!J$104:AN$104)</f>
        <v>111.46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57.010000000000005</v>
      </c>
      <c r="AB6" s="75">
        <f>-STOA!O6</f>
        <v>0</v>
      </c>
      <c r="AC6">
        <f t="shared" si="0"/>
        <v>8.9616285212677855</v>
      </c>
      <c r="AD6">
        <f t="shared" si="1"/>
        <v>880.83704873410534</v>
      </c>
      <c r="AE6">
        <f>'IDT-1'!C6</f>
        <v>0</v>
      </c>
      <c r="AF6" s="24"/>
      <c r="AG6">
        <f t="shared" si="2"/>
        <v>880.83704873410534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-64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8.3559813851628792</v>
      </c>
      <c r="F7">
        <f>GT_Spot!Q7</f>
        <v>0</v>
      </c>
      <c r="G7">
        <f>PPCL_NG!Q7</f>
        <v>25.3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565.24937611313806</v>
      </c>
      <c r="P7" s="36">
        <v>58.307387895892134</v>
      </c>
      <c r="Q7" s="36">
        <v>18.167459451901571</v>
      </c>
      <c r="R7" s="38">
        <v>0</v>
      </c>
      <c r="S7" s="38">
        <v>0</v>
      </c>
      <c r="T7" s="37">
        <f>SUMPRODUCT(LTA!J7:AN7,LTA!J$101:AN$101,LTA!J$104:AN$104)</f>
        <v>37.01</v>
      </c>
      <c r="U7" s="37">
        <f>SUMPRODUCT(LTA!J7:AN7,LTA!J$102:AN$102,LTA!J$104:AN$104)</f>
        <v>112.94999999999999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57.010000000000005</v>
      </c>
      <c r="AB7" s="75">
        <f>-STOA!O7</f>
        <v>0</v>
      </c>
      <c r="AC7">
        <f t="shared" si="0"/>
        <v>9.0849886722636786</v>
      </c>
      <c r="AD7">
        <f t="shared" si="1"/>
        <v>832.4566656067276</v>
      </c>
      <c r="AE7">
        <f>'IDT-1'!C7</f>
        <v>-9</v>
      </c>
      <c r="AF7" s="24"/>
      <c r="AG7">
        <f t="shared" si="2"/>
        <v>823.4566656067276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-95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8.3559813851628792</v>
      </c>
      <c r="F8">
        <f>GT_Spot!Q8</f>
        <v>0</v>
      </c>
      <c r="G8">
        <f>PPCL_NG!Q8</f>
        <v>25.298860759493671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561.07444217735406</v>
      </c>
      <c r="P8" s="36">
        <v>58.307387895892134</v>
      </c>
      <c r="Q8" s="36">
        <v>18.167459451901571</v>
      </c>
      <c r="R8" s="38">
        <v>0</v>
      </c>
      <c r="S8" s="38">
        <v>0</v>
      </c>
      <c r="T8" s="37">
        <f>SUMPRODUCT(LTA!J8:AN8,LTA!J$101:AN$101,LTA!J$104:AN$104)</f>
        <v>35.909999999999997</v>
      </c>
      <c r="U8" s="37">
        <f>SUMPRODUCT(LTA!J8:AN8,LTA!J$102:AN$102,LTA!J$104:AN$104)</f>
        <v>112.58999999999999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57.010000000000005</v>
      </c>
      <c r="AB8" s="75">
        <f>-STOA!O8</f>
        <v>0</v>
      </c>
      <c r="AC8">
        <f t="shared" si="0"/>
        <v>8.9466099530903698</v>
      </c>
      <c r="AD8">
        <f t="shared" si="1"/>
        <v>836.95897114961053</v>
      </c>
      <c r="AE8">
        <f>'IDT-1'!C8</f>
        <v>-29</v>
      </c>
      <c r="AF8" s="24"/>
      <c r="AG8">
        <f t="shared" si="2"/>
        <v>807.95897114961053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-85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8.3559813851628792</v>
      </c>
      <c r="F9">
        <f>GT_Spot!Q9</f>
        <v>0</v>
      </c>
      <c r="G9">
        <f>PPCL_NG!Q9</f>
        <v>25.62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563.05921273509887</v>
      </c>
      <c r="P9" s="36">
        <v>58.307387895892134</v>
      </c>
      <c r="Q9" s="36">
        <v>18.167459451901571</v>
      </c>
      <c r="R9" s="38">
        <v>0</v>
      </c>
      <c r="S9" s="38">
        <v>0</v>
      </c>
      <c r="T9" s="37">
        <f>SUMPRODUCT(LTA!J9:AN9,LTA!J$101:AN$101,LTA!J$104:AN$104)</f>
        <v>34.72</v>
      </c>
      <c r="U9" s="37">
        <f>SUMPRODUCT(LTA!J9:AN9,LTA!J$102:AN$102,LTA!J$104:AN$104)</f>
        <v>112.24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57.010000000000005</v>
      </c>
      <c r="AB9" s="75">
        <f>-STOA!O9</f>
        <v>0</v>
      </c>
      <c r="AC9">
        <f t="shared" si="0"/>
        <v>8.8734468116152243</v>
      </c>
      <c r="AD9">
        <f t="shared" si="1"/>
        <v>846.79804408933683</v>
      </c>
      <c r="AE9">
        <f>'IDT-1'!C9</f>
        <v>-44</v>
      </c>
      <c r="AF9" s="24"/>
      <c r="AG9">
        <f t="shared" si="2"/>
        <v>802.79804408933683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-76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8.3559813851628792</v>
      </c>
      <c r="F10">
        <f>GT_Spot!Q10</f>
        <v>0</v>
      </c>
      <c r="G10">
        <f>PPCL_NG!Q10</f>
        <v>25.62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569.21114713257884</v>
      </c>
      <c r="P10" s="36">
        <v>58.307387895892134</v>
      </c>
      <c r="Q10" s="36">
        <v>18.167459451901571</v>
      </c>
      <c r="R10" s="38">
        <v>0</v>
      </c>
      <c r="S10" s="38">
        <v>0</v>
      </c>
      <c r="T10" s="37">
        <f>SUMPRODUCT(LTA!J10:AN10,LTA!J$101:AN$101,LTA!J$104:AN$104)</f>
        <v>33.590000000000003</v>
      </c>
      <c r="U10" s="37">
        <f>SUMPRODUCT(LTA!J10:AN10,LTA!J$102:AN$102,LTA!J$104:AN$104)</f>
        <v>111.94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57.010000000000005</v>
      </c>
      <c r="AB10" s="75">
        <f>-STOA!O10</f>
        <v>0</v>
      </c>
      <c r="AC10">
        <f t="shared" si="0"/>
        <v>8.7818279214801169</v>
      </c>
      <c r="AD10">
        <f t="shared" si="1"/>
        <v>866.61159737695186</v>
      </c>
      <c r="AE10">
        <f>'IDT-1'!C10</f>
        <v>-64</v>
      </c>
      <c r="AF10" s="24"/>
      <c r="AG10">
        <f t="shared" si="2"/>
        <v>802.61159737695186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-61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8.5960031974420463</v>
      </c>
      <c r="F11">
        <f>GT_Spot!Q11</f>
        <v>0</v>
      </c>
      <c r="G11">
        <f>PPCL_NG!Q11</f>
        <v>25.62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569.21104575326865</v>
      </c>
      <c r="P11" s="36">
        <v>58.307387895892134</v>
      </c>
      <c r="Q11" s="36">
        <v>18.167459451901571</v>
      </c>
      <c r="R11" s="38">
        <v>0</v>
      </c>
      <c r="S11" s="38">
        <v>0</v>
      </c>
      <c r="T11" s="37">
        <f>SUMPRODUCT(LTA!J11:AN11,LTA!J$101:AN$101,LTA!J$104:AN$104)</f>
        <v>39.64</v>
      </c>
      <c r="U11" s="37">
        <f>SUMPRODUCT(LTA!J11:AN11,LTA!J$102:AN$102,LTA!J$104:AN$104)</f>
        <v>111.32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57.010000000000005</v>
      </c>
      <c r="AB11" s="75">
        <f>-STOA!O11</f>
        <v>0</v>
      </c>
      <c r="AC11">
        <f t="shared" si="0"/>
        <v>8.8050888387236572</v>
      </c>
      <c r="AD11">
        <f t="shared" si="1"/>
        <v>875.2582568926772</v>
      </c>
      <c r="AE11">
        <f>'IDT-1'!C11</f>
        <v>-79</v>
      </c>
      <c r="AF11" s="24"/>
      <c r="AG11">
        <f t="shared" si="2"/>
        <v>796.2582568926772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-58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8.5960031974420463</v>
      </c>
      <c r="F12">
        <f>GT_Spot!Q12</f>
        <v>0</v>
      </c>
      <c r="G12">
        <f>PPCL_NG!Q12</f>
        <v>25.62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569.21131762259711</v>
      </c>
      <c r="P12" s="36">
        <v>58.307387895892134</v>
      </c>
      <c r="Q12" s="36">
        <v>18.167459451901571</v>
      </c>
      <c r="R12" s="38">
        <v>0</v>
      </c>
      <c r="S12" s="38">
        <v>0</v>
      </c>
      <c r="T12" s="37">
        <f>SUMPRODUCT(LTA!J12:AN12,LTA!J$101:AN$101,LTA!J$104:AN$104)</f>
        <v>38.93</v>
      </c>
      <c r="U12" s="37">
        <f>SUMPRODUCT(LTA!J12:AN12,LTA!J$102:AN$102,LTA!J$104:AN$104)</f>
        <v>110.88999999999999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57.010000000000005</v>
      </c>
      <c r="AB12" s="75">
        <f>-STOA!O12</f>
        <v>0</v>
      </c>
      <c r="AC12">
        <f t="shared" si="0"/>
        <v>8.8128154862181365</v>
      </c>
      <c r="AD12">
        <f t="shared" si="1"/>
        <v>872.11080211451122</v>
      </c>
      <c r="AE12">
        <f>'IDT-1'!C12</f>
        <v>-89</v>
      </c>
      <c r="AF12" s="24"/>
      <c r="AG12">
        <f t="shared" si="2"/>
        <v>783.11080211451122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-60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5.5991999999999997</v>
      </c>
      <c r="E13">
        <f>GT_NG!Q13</f>
        <v>8.5960031974420463</v>
      </c>
      <c r="F13">
        <f>GT_Spot!Q13</f>
        <v>0</v>
      </c>
      <c r="G13">
        <f>PPCL_NG!Q13</f>
        <v>25.62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566.41220920154444</v>
      </c>
      <c r="P13" s="36">
        <v>58.307387895892134</v>
      </c>
      <c r="Q13" s="36">
        <v>18.167459451901571</v>
      </c>
      <c r="R13" s="38">
        <v>0</v>
      </c>
      <c r="S13" s="38">
        <v>0</v>
      </c>
      <c r="T13" s="37">
        <f>SUMPRODUCT(LTA!J13:AN13,LTA!J$101:AN$101,LTA!J$104:AN$104)</f>
        <v>38.31</v>
      </c>
      <c r="U13" s="37">
        <f>SUMPRODUCT(LTA!J13:AN13,LTA!J$102:AN$102,LTA!J$104:AN$104)</f>
        <v>113.53999999999999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57.010000000000005</v>
      </c>
      <c r="AB13" s="75">
        <f>-STOA!O13</f>
        <v>0</v>
      </c>
      <c r="AC13">
        <f t="shared" si="0"/>
        <v>8.7616566945018999</v>
      </c>
      <c r="AD13">
        <f t="shared" si="1"/>
        <v>876.3928524851749</v>
      </c>
      <c r="AE13">
        <f>'IDT-1'!C13</f>
        <v>-94</v>
      </c>
      <c r="AF13" s="24"/>
      <c r="AG13">
        <f t="shared" si="2"/>
        <v>782.3928524851749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-55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8.5960031974420463</v>
      </c>
      <c r="F14">
        <f>GT_Spot!Q14</f>
        <v>0</v>
      </c>
      <c r="G14">
        <f>PPCL_NG!Q14</f>
        <v>25.62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557.31301562285159</v>
      </c>
      <c r="P14" s="36">
        <v>58.307387895892134</v>
      </c>
      <c r="Q14" s="36">
        <v>9.6615335767582149</v>
      </c>
      <c r="R14" s="38">
        <v>0</v>
      </c>
      <c r="S14" s="38">
        <v>0</v>
      </c>
      <c r="T14" s="37">
        <f>SUMPRODUCT(LTA!J14:AN14,LTA!J$101:AN$101,LTA!J$104:AN$104)</f>
        <v>37.69</v>
      </c>
      <c r="U14" s="37">
        <f>SUMPRODUCT(LTA!J14:AN14,LTA!J$102:AN$102,LTA!J$104:AN$104)</f>
        <v>113.21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57.010000000000005</v>
      </c>
      <c r="AB14" s="75">
        <f>-STOA!O14</f>
        <v>0</v>
      </c>
      <c r="AC14">
        <f t="shared" si="0"/>
        <v>8.5095903680861884</v>
      </c>
      <c r="AD14">
        <f t="shared" si="1"/>
        <v>868.08979935775449</v>
      </c>
      <c r="AE14">
        <f>'IDT-1'!C14</f>
        <v>-99</v>
      </c>
      <c r="AF14" s="24"/>
      <c r="AG14">
        <f t="shared" si="2"/>
        <v>769.08979935775449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-45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5.5991999999999997</v>
      </c>
      <c r="E15">
        <f>GT_NG!Q15</f>
        <v>8.5960031974420463</v>
      </c>
      <c r="F15">
        <f>GT_Spot!Q15</f>
        <v>0</v>
      </c>
      <c r="G15">
        <f>PPCL_NG!Q15</f>
        <v>25.62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556.81001605523966</v>
      </c>
      <c r="P15" s="36">
        <v>33.82</v>
      </c>
      <c r="Q15" s="36">
        <v>9.6615335767582149</v>
      </c>
      <c r="R15" s="38">
        <v>0</v>
      </c>
      <c r="S15" s="38">
        <v>0</v>
      </c>
      <c r="T15" s="37">
        <f>SUMPRODUCT(LTA!J15:AN15,LTA!J$101:AN$101,LTA!J$104:AN$104)</f>
        <v>36.04</v>
      </c>
      <c r="U15" s="37">
        <f>SUMPRODUCT(LTA!J15:AN15,LTA!J$102:AN$102,LTA!J$104:AN$104)</f>
        <v>110.92999999999999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57.010000000000005</v>
      </c>
      <c r="AB15" s="75">
        <f>-STOA!O15</f>
        <v>0</v>
      </c>
      <c r="AC15">
        <f t="shared" si="0"/>
        <v>8.2550909584073509</v>
      </c>
      <c r="AD15">
        <f t="shared" si="1"/>
        <v>839.42391130392912</v>
      </c>
      <c r="AE15">
        <f>'IDT-1'!C15</f>
        <v>-98</v>
      </c>
      <c r="AF15" s="24"/>
      <c r="AG15">
        <f t="shared" si="2"/>
        <v>741.42391130392912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-45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5.5991999999999997</v>
      </c>
      <c r="E16">
        <f>GT_NG!Q16</f>
        <v>8.5960031974420463</v>
      </c>
      <c r="F16">
        <f>GT_Spot!Q16</f>
        <v>0</v>
      </c>
      <c r="G16">
        <f>PPCL_NG!Q16</f>
        <v>25.62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556.53221482184824</v>
      </c>
      <c r="P16" s="36">
        <v>33.82</v>
      </c>
      <c r="Q16" s="36">
        <v>9.6615335767582149</v>
      </c>
      <c r="R16" s="38">
        <v>0</v>
      </c>
      <c r="S16" s="38">
        <v>0</v>
      </c>
      <c r="T16" s="37">
        <f>SUMPRODUCT(LTA!J16:AN16,LTA!J$101:AN$101,LTA!J$104:AN$104)</f>
        <v>35.43</v>
      </c>
      <c r="U16" s="37">
        <f>SUMPRODUCT(LTA!J16:AN16,LTA!J$102:AN$102,LTA!J$104:AN$104)</f>
        <v>110.58999999999999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-28</v>
      </c>
      <c r="AA16" s="75">
        <f>STOA!I16</f>
        <v>57.010000000000005</v>
      </c>
      <c r="AB16" s="75">
        <f>-STOA!O16</f>
        <v>0</v>
      </c>
      <c r="AC16">
        <f t="shared" si="0"/>
        <v>8.510630133219367</v>
      </c>
      <c r="AD16">
        <f t="shared" si="1"/>
        <v>807.94057089572573</v>
      </c>
      <c r="AE16">
        <f>'IDT-1'!C16</f>
        <v>-79</v>
      </c>
      <c r="AF16" s="24"/>
      <c r="AG16">
        <f t="shared" si="2"/>
        <v>728.94057089572573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-47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5.5991999999999997</v>
      </c>
      <c r="E17">
        <f>GT_NG!Q17</f>
        <v>8.5960031974420463</v>
      </c>
      <c r="F17">
        <f>GT_Spot!Q17</f>
        <v>0</v>
      </c>
      <c r="G17">
        <f>PPCL_NG!Q17</f>
        <v>25.62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565.47358208344247</v>
      </c>
      <c r="P17" s="36">
        <v>33.82</v>
      </c>
      <c r="Q17" s="36">
        <v>9.66</v>
      </c>
      <c r="R17" s="38">
        <v>0</v>
      </c>
      <c r="S17" s="38">
        <v>0</v>
      </c>
      <c r="T17" s="37">
        <f>SUMPRODUCT(LTA!J17:AN17,LTA!J$101:AN$101,LTA!J$104:AN$104)</f>
        <v>36.840000000000003</v>
      </c>
      <c r="U17" s="37">
        <f>SUMPRODUCT(LTA!J17:AN17,LTA!J$102:AN$102,LTA!J$104:AN$104)</f>
        <v>110.58999999999999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-33</v>
      </c>
      <c r="AA17" s="75">
        <f>STOA!I17</f>
        <v>57.010000000000005</v>
      </c>
      <c r="AB17" s="75">
        <f>-STOA!O17</f>
        <v>0</v>
      </c>
      <c r="AC17">
        <f t="shared" si="0"/>
        <v>8.4774148843351895</v>
      </c>
      <c r="AD17">
        <f t="shared" si="1"/>
        <v>832.32361982944599</v>
      </c>
      <c r="AE17">
        <f>'IDT-1'!C17</f>
        <v>-95</v>
      </c>
      <c r="AF17" s="24"/>
      <c r="AG17">
        <f t="shared" si="2"/>
        <v>737.32361982944599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-28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5.5991999999999997</v>
      </c>
      <c r="E18">
        <f>GT_NG!Q18</f>
        <v>8.5960031974420463</v>
      </c>
      <c r="F18">
        <f>GT_Spot!Q18</f>
        <v>0</v>
      </c>
      <c r="G18">
        <f>PPCL_NG!Q18</f>
        <v>25.62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565.47461184233168</v>
      </c>
      <c r="P18" s="36">
        <v>33.82</v>
      </c>
      <c r="Q18" s="36">
        <v>9.66</v>
      </c>
      <c r="R18" s="38">
        <v>0</v>
      </c>
      <c r="S18" s="38">
        <v>0</v>
      </c>
      <c r="T18" s="37">
        <f>SUMPRODUCT(LTA!J18:AN18,LTA!J$101:AN$101,LTA!J$104:AN$104)</f>
        <v>37.119999999999997</v>
      </c>
      <c r="U18" s="37">
        <f>SUMPRODUCT(LTA!J18:AN18,LTA!J$102:AN$102,LTA!J$104:AN$104)</f>
        <v>110.75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-49</v>
      </c>
      <c r="AA18" s="75">
        <f>STOA!I18</f>
        <v>57.010000000000005</v>
      </c>
      <c r="AB18" s="75">
        <f>-STOA!O18</f>
        <v>0</v>
      </c>
      <c r="AC18">
        <f t="shared" si="0"/>
        <v>8.8719335571900082</v>
      </c>
      <c r="AD18">
        <f t="shared" si="1"/>
        <v>788.37013091548033</v>
      </c>
      <c r="AE18">
        <f>'IDT-1'!C18</f>
        <v>-60</v>
      </c>
      <c r="AF18" s="24"/>
      <c r="AG18">
        <f t="shared" si="2"/>
        <v>728.37013091548033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-56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5.5991999999999997</v>
      </c>
      <c r="E19">
        <f>GT_NG!Q19</f>
        <v>8.5960031974420463</v>
      </c>
      <c r="F19">
        <f>GT_Spot!Q19</f>
        <v>0</v>
      </c>
      <c r="G19">
        <f>PPCL_NG!Q19</f>
        <v>25.62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556.80326190341907</v>
      </c>
      <c r="P19" s="36">
        <v>33.82</v>
      </c>
      <c r="Q19" s="36">
        <v>9.66</v>
      </c>
      <c r="R19" s="38">
        <v>0</v>
      </c>
      <c r="S19" s="38">
        <v>0</v>
      </c>
      <c r="T19" s="37">
        <f>SUMPRODUCT(LTA!J19:AN19,LTA!J$101:AN$101,LTA!J$104:AN$104)</f>
        <v>29.34</v>
      </c>
      <c r="U19" s="37">
        <f>SUMPRODUCT(LTA!J19:AN19,LTA!J$102:AN$102,LTA!J$104:AN$104)</f>
        <v>110.78999999999999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-8.7899999999999991</v>
      </c>
      <c r="AA19" s="75">
        <f>STOA!I19</f>
        <v>57.010000000000005</v>
      </c>
      <c r="AB19" s="75">
        <f>-STOA!O19</f>
        <v>0</v>
      </c>
      <c r="AC19">
        <f t="shared" si="0"/>
        <v>8.761161781036698</v>
      </c>
      <c r="AD19">
        <f t="shared" si="1"/>
        <v>768.27955275272109</v>
      </c>
      <c r="AE19">
        <f>'IDT-1'!C19</f>
        <v>-55</v>
      </c>
      <c r="AF19" s="24"/>
      <c r="AG19">
        <f t="shared" si="2"/>
        <v>713.27955275272109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-100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5.5991999999999997</v>
      </c>
      <c r="E20">
        <f>GT_NG!Q20</f>
        <v>8.5960031974420463</v>
      </c>
      <c r="F20">
        <f>GT_Spot!Q20</f>
        <v>0</v>
      </c>
      <c r="G20">
        <f>PPCL_NG!Q20</f>
        <v>25.62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556.80229565421621</v>
      </c>
      <c r="P20" s="36">
        <v>33.82</v>
      </c>
      <c r="Q20" s="36">
        <v>9.66</v>
      </c>
      <c r="R20" s="38">
        <v>0</v>
      </c>
      <c r="S20" s="38">
        <v>0</v>
      </c>
      <c r="T20" s="37">
        <f>SUMPRODUCT(LTA!J20:AN20,LTA!J$101:AN$101,LTA!J$104:AN$104)</f>
        <v>28.34</v>
      </c>
      <c r="U20" s="37">
        <f>SUMPRODUCT(LTA!J20:AN20,LTA!J$102:AN$102,LTA!J$104:AN$104)</f>
        <v>110.69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57.010000000000005</v>
      </c>
      <c r="AB20" s="75">
        <f>-STOA!O20</f>
        <v>0</v>
      </c>
      <c r="AC20">
        <f t="shared" si="0"/>
        <v>8.3183094362358023</v>
      </c>
      <c r="AD20">
        <f t="shared" si="1"/>
        <v>816.41143884831911</v>
      </c>
      <c r="AE20">
        <f>'IDT-1'!C20</f>
        <v>-114</v>
      </c>
      <c r="AF20" s="24"/>
      <c r="AG20">
        <f t="shared" si="2"/>
        <v>702.41143884831911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-60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5.5991999999999997</v>
      </c>
      <c r="E21">
        <f>GT_NG!Q21</f>
        <v>8.5960031974420463</v>
      </c>
      <c r="F21">
        <f>GT_Spot!Q21</f>
        <v>0</v>
      </c>
      <c r="G21">
        <f>PPCL_NG!Q21</f>
        <v>25.62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558.13277788021617</v>
      </c>
      <c r="P21" s="36">
        <v>33.82</v>
      </c>
      <c r="Q21" s="36">
        <v>9.66</v>
      </c>
      <c r="R21" s="38">
        <v>0</v>
      </c>
      <c r="S21" s="38">
        <v>0</v>
      </c>
      <c r="T21" s="37">
        <f>SUMPRODUCT(LTA!J21:AN21,LTA!J$101:AN$101,LTA!J$104:AN$104)</f>
        <v>29.67</v>
      </c>
      <c r="U21" s="37">
        <f>SUMPRODUCT(LTA!J21:AN21,LTA!J$102:AN$102,LTA!J$104:AN$104)</f>
        <v>110.61999999999999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-4</v>
      </c>
      <c r="AA21" s="75">
        <f>STOA!I21</f>
        <v>57.010000000000005</v>
      </c>
      <c r="AB21" s="75">
        <f>-STOA!O21</f>
        <v>0</v>
      </c>
      <c r="AC21">
        <f t="shared" si="0"/>
        <v>8.3854963174355781</v>
      </c>
      <c r="AD21">
        <f t="shared" si="1"/>
        <v>813.9347341931192</v>
      </c>
      <c r="AE21">
        <f>'IDT-1'!C21</f>
        <v>-116</v>
      </c>
      <c r="AF21" s="24"/>
      <c r="AG21">
        <f t="shared" si="2"/>
        <v>697.9347341931192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-61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5.5991999999999997</v>
      </c>
      <c r="E22">
        <f>GT_NG!Q22</f>
        <v>8.5960031974420463</v>
      </c>
      <c r="F22">
        <f>GT_Spot!Q22</f>
        <v>0</v>
      </c>
      <c r="G22">
        <f>PPCL_NG!Q22</f>
        <v>25.62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558.13277788021617</v>
      </c>
      <c r="P22" s="36">
        <v>33.82</v>
      </c>
      <c r="Q22" s="36">
        <v>9.66</v>
      </c>
      <c r="R22" s="38">
        <v>0</v>
      </c>
      <c r="S22" s="38">
        <v>0</v>
      </c>
      <c r="T22" s="37">
        <f>SUMPRODUCT(LTA!J22:AN22,LTA!J$101:AN$101,LTA!J$104:AN$104)</f>
        <v>29.01</v>
      </c>
      <c r="U22" s="37">
        <f>SUMPRODUCT(LTA!J22:AN22,LTA!J$102:AN$102,LTA!J$104:AN$104)</f>
        <v>110.46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-43</v>
      </c>
      <c r="AA22" s="75">
        <f>STOA!I22</f>
        <v>57.010000000000005</v>
      </c>
      <c r="AB22" s="75">
        <f>-STOA!O22</f>
        <v>0</v>
      </c>
      <c r="AC22">
        <f t="shared" si="0"/>
        <v>8.4226709550465557</v>
      </c>
      <c r="AD22">
        <f t="shared" si="1"/>
        <v>808.07755955550829</v>
      </c>
      <c r="AE22">
        <f>'IDT-1'!C22</f>
        <v>-116</v>
      </c>
      <c r="AF22" s="24"/>
      <c r="AG22">
        <f t="shared" si="2"/>
        <v>692.07755955550829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-27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8.5960031974420463</v>
      </c>
      <c r="F23">
        <f>GT_Spot!Q23</f>
        <v>0</v>
      </c>
      <c r="G23">
        <f>PPCL_NG!Q23</f>
        <v>25.618875000000003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558.13277788021617</v>
      </c>
      <c r="P23" s="36">
        <v>33.82</v>
      </c>
      <c r="Q23" s="36">
        <v>9.66</v>
      </c>
      <c r="R23" s="38">
        <v>0</v>
      </c>
      <c r="S23" s="38">
        <v>0</v>
      </c>
      <c r="T23" s="37">
        <f>SUMPRODUCT(LTA!J23:AN23,LTA!J$101:AN$101,LTA!J$104:AN$104)</f>
        <v>28.34</v>
      </c>
      <c r="U23" s="37">
        <f>SUMPRODUCT(LTA!J23:AN23,LTA!J$102:AN$102,LTA!J$104:AN$104)</f>
        <v>111.63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</v>
      </c>
      <c r="AA23" s="75">
        <f>STOA!I23</f>
        <v>57.010000000000005</v>
      </c>
      <c r="AB23" s="75">
        <f>-STOA!O23</f>
        <v>0</v>
      </c>
      <c r="AC23">
        <f t="shared" si="0"/>
        <v>8.3737922899133839</v>
      </c>
      <c r="AD23">
        <f t="shared" si="1"/>
        <v>814.62531322064149</v>
      </c>
      <c r="AE23">
        <f>'IDT-1'!C23</f>
        <v>-117</v>
      </c>
      <c r="AF23" s="24"/>
      <c r="AG23">
        <f t="shared" si="2"/>
        <v>697.62531322064149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-50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8.5960031974420463</v>
      </c>
      <c r="F24">
        <f>GT_Spot!Q24</f>
        <v>0</v>
      </c>
      <c r="G24">
        <f>PPCL_NG!Q24</f>
        <v>25.78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558.13277788021617</v>
      </c>
      <c r="P24" s="36">
        <v>58.31</v>
      </c>
      <c r="Q24" s="36">
        <v>9.66</v>
      </c>
      <c r="R24" s="38">
        <v>0</v>
      </c>
      <c r="S24" s="38">
        <v>0</v>
      </c>
      <c r="T24" s="37">
        <f>SUMPRODUCT(LTA!J24:AN24,LTA!J$101:AN$101,LTA!J$104:AN$104)</f>
        <v>27.67</v>
      </c>
      <c r="U24" s="37">
        <f>SUMPRODUCT(LTA!J24:AN24,LTA!J$102:AN$102,LTA!J$104:AN$104)</f>
        <v>111.47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-43</v>
      </c>
      <c r="AA24" s="75">
        <f>STOA!I24</f>
        <v>57.010000000000005</v>
      </c>
      <c r="AB24" s="75">
        <f>-STOA!O24</f>
        <v>0</v>
      </c>
      <c r="AC24">
        <f t="shared" si="0"/>
        <v>8.7787369954016796</v>
      </c>
      <c r="AD24">
        <f t="shared" si="1"/>
        <v>816.04149351515298</v>
      </c>
      <c r="AE24">
        <f>'IDT-1'!C24</f>
        <v>-116</v>
      </c>
      <c r="AF24" s="24"/>
      <c r="AG24">
        <f t="shared" si="2"/>
        <v>700.04149351515298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-43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5.7158499999999997</v>
      </c>
      <c r="E25">
        <f>GT_NG!Q25</f>
        <v>8.5960031974420463</v>
      </c>
      <c r="F25">
        <f>GT_Spot!Q25</f>
        <v>0</v>
      </c>
      <c r="G25">
        <f>PPCL_NG!Q25</f>
        <v>25.78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556.80229565421621</v>
      </c>
      <c r="P25" s="36">
        <v>58.31</v>
      </c>
      <c r="Q25" s="36">
        <v>9.66</v>
      </c>
      <c r="R25" s="38">
        <v>0</v>
      </c>
      <c r="S25" s="38">
        <v>0</v>
      </c>
      <c r="T25" s="37">
        <f>SUMPRODUCT(LTA!J25:AN25,LTA!J$101:AN$101,LTA!J$104:AN$104)</f>
        <v>33.01</v>
      </c>
      <c r="U25" s="37">
        <f>SUMPRODUCT(LTA!J25:AN25,LTA!J$102:AN$102,LTA!J$104:AN$104)</f>
        <v>111.28999999999999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-43</v>
      </c>
      <c r="AA25" s="75">
        <f>STOA!I25</f>
        <v>57.010000000000005</v>
      </c>
      <c r="AB25" s="75">
        <f>-STOA!O25</f>
        <v>0</v>
      </c>
      <c r="AC25">
        <f t="shared" si="0"/>
        <v>8.6891694865021449</v>
      </c>
      <c r="AD25">
        <f t="shared" si="1"/>
        <v>834.07722879805272</v>
      </c>
      <c r="AE25">
        <f>'IDT-1'!C25</f>
        <v>-109.768</v>
      </c>
      <c r="AF25" s="24"/>
      <c r="AG25">
        <f t="shared" si="2"/>
        <v>724.30922879805269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-29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5.7158499999999997</v>
      </c>
      <c r="E26">
        <f>GT_NG!Q26</f>
        <v>8.5960031974420463</v>
      </c>
      <c r="F26">
        <f>GT_Spot!Q26</f>
        <v>0</v>
      </c>
      <c r="G26">
        <f>PPCL_NG!Q26</f>
        <v>25.78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556.80205000802744</v>
      </c>
      <c r="P26" s="36">
        <v>58.31</v>
      </c>
      <c r="Q26" s="36">
        <v>18.170000000000002</v>
      </c>
      <c r="R26" s="38">
        <v>0</v>
      </c>
      <c r="S26" s="38">
        <v>0</v>
      </c>
      <c r="T26" s="37">
        <f>SUMPRODUCT(LTA!J26:AN26,LTA!J$101:AN$101,LTA!J$104:AN$104)</f>
        <v>32.340000000000003</v>
      </c>
      <c r="U26" s="37">
        <f>SUMPRODUCT(LTA!J26:AN26,LTA!J$102:AN$102,LTA!J$104:AN$104)</f>
        <v>111.13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-48</v>
      </c>
      <c r="AA26" s="75">
        <f>STOA!I26</f>
        <v>57.010000000000005</v>
      </c>
      <c r="AB26" s="75">
        <f>-STOA!O26</f>
        <v>0</v>
      </c>
      <c r="AC26">
        <f t="shared" si="0"/>
        <v>8.8455326000376377</v>
      </c>
      <c r="AD26">
        <f t="shared" si="1"/>
        <v>831.60062003832843</v>
      </c>
      <c r="AE26">
        <f>'IDT-1'!C26</f>
        <v>-98.103999999999999</v>
      </c>
      <c r="AF26" s="24"/>
      <c r="AG26">
        <f t="shared" si="2"/>
        <v>733.49662003832839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-34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5.7158499999999997</v>
      </c>
      <c r="E27">
        <f>GT_NG!Q27</f>
        <v>8.5960031974420463</v>
      </c>
      <c r="F27">
        <f>GT_Spot!Q27</f>
        <v>0</v>
      </c>
      <c r="G27">
        <f>PPCL_NG!Q27</f>
        <v>25.78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568.05864173317195</v>
      </c>
      <c r="P27" s="36">
        <v>58.31</v>
      </c>
      <c r="Q27" s="36">
        <v>18.170000000000002</v>
      </c>
      <c r="R27" s="38">
        <v>0.59</v>
      </c>
      <c r="S27" s="38">
        <v>0</v>
      </c>
      <c r="T27" s="37">
        <f>SUMPRODUCT(LTA!J27:AN27,LTA!J$101:AN$101,LTA!J$104:AN$104)</f>
        <v>31.67</v>
      </c>
      <c r="U27" s="37">
        <f>SUMPRODUCT(LTA!J27:AN27,LTA!J$102:AN$102,LTA!J$104:AN$104)</f>
        <v>110.97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-59</v>
      </c>
      <c r="AA27" s="75">
        <f>STOA!I27</f>
        <v>33.82</v>
      </c>
      <c r="AB27" s="75">
        <f>-STOA!O27</f>
        <v>0</v>
      </c>
      <c r="AC27">
        <f t="shared" si="0"/>
        <v>8.7384066072189093</v>
      </c>
      <c r="AD27">
        <f t="shared" si="1"/>
        <v>819.53433775629162</v>
      </c>
      <c r="AE27">
        <f>'IDT-1'!C27</f>
        <v>-60.51</v>
      </c>
      <c r="AF27" s="24"/>
      <c r="AG27">
        <f t="shared" si="2"/>
        <v>759.02433775629163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-23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5.7158499999999997</v>
      </c>
      <c r="E28">
        <f>GT_NG!Q28</f>
        <v>8.5960031974420463</v>
      </c>
      <c r="F28">
        <f>GT_Spot!Q28</f>
        <v>0</v>
      </c>
      <c r="G28">
        <f>PPCL_NG!Q28</f>
        <v>25.78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574.37172612414736</v>
      </c>
      <c r="P28" s="36">
        <v>58.31</v>
      </c>
      <c r="Q28" s="36">
        <v>18.170000000000002</v>
      </c>
      <c r="R28" s="38">
        <v>2.0099999999999998</v>
      </c>
      <c r="S28" s="38">
        <v>0</v>
      </c>
      <c r="T28" s="37">
        <f>SUMPRODUCT(LTA!J28:AN28,LTA!J$101:AN$101,LTA!J$104:AN$104)</f>
        <v>32.67</v>
      </c>
      <c r="U28" s="37">
        <f>SUMPRODUCT(LTA!J28:AN28,LTA!J$102:AN$102,LTA!J$104:AN$104)</f>
        <v>110.47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-64</v>
      </c>
      <c r="AA28" s="75">
        <f>STOA!I28</f>
        <v>33.82</v>
      </c>
      <c r="AB28" s="75">
        <f>-STOA!O28</f>
        <v>0</v>
      </c>
      <c r="AC28">
        <f t="shared" si="0"/>
        <v>8.8818827700370573</v>
      </c>
      <c r="AD28">
        <f t="shared" si="1"/>
        <v>819.62394598444905</v>
      </c>
      <c r="AE28">
        <f>'IDT-1'!C28</f>
        <v>-50.38</v>
      </c>
      <c r="AF28" s="24"/>
      <c r="AG28">
        <f t="shared" si="2"/>
        <v>769.24394598444906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-26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5.7158499999999997</v>
      </c>
      <c r="E29">
        <f>GT_NG!Q29</f>
        <v>8.5960031974420463</v>
      </c>
      <c r="F29">
        <f>GT_Spot!Q29</f>
        <v>0</v>
      </c>
      <c r="G29">
        <f>PPCL_NG!Q29</f>
        <v>25.78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578.34541495027054</v>
      </c>
      <c r="P29" s="36">
        <v>58.31</v>
      </c>
      <c r="Q29" s="36">
        <v>18.170000000000002</v>
      </c>
      <c r="R29" s="38">
        <v>5.32</v>
      </c>
      <c r="S29" s="38">
        <v>0</v>
      </c>
      <c r="T29" s="37">
        <f>SUMPRODUCT(LTA!J29:AN29,LTA!J$101:AN$101,LTA!J$104:AN$104)</f>
        <v>32.75</v>
      </c>
      <c r="U29" s="37">
        <f>SUMPRODUCT(LTA!J29:AN29,LTA!J$102:AN$102,LTA!J$104:AN$104)</f>
        <v>112.53999999999999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-64</v>
      </c>
      <c r="AA29" s="75">
        <f>STOA!I29</f>
        <v>33.82</v>
      </c>
      <c r="AB29" s="75">
        <f>-STOA!O29</f>
        <v>0</v>
      </c>
      <c r="AC29">
        <f t="shared" si="0"/>
        <v>8.9737773592291372</v>
      </c>
      <c r="AD29">
        <f t="shared" si="1"/>
        <v>827.96574022138009</v>
      </c>
      <c r="AE29">
        <f>'IDT-1'!C29</f>
        <v>-49.957000000000001</v>
      </c>
      <c r="AF29" s="24"/>
      <c r="AG29">
        <f t="shared" si="2"/>
        <v>778.00874022138009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-27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5.7158499999999997</v>
      </c>
      <c r="E30">
        <f>GT_NG!Q30</f>
        <v>8.5960031974420463</v>
      </c>
      <c r="F30">
        <f>GT_Spot!Q30</f>
        <v>0</v>
      </c>
      <c r="G30">
        <f>PPCL_NG!Q30</f>
        <v>25.78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586.74521518940799</v>
      </c>
      <c r="P30" s="36">
        <v>58.31</v>
      </c>
      <c r="Q30" s="36">
        <v>18.170000000000002</v>
      </c>
      <c r="R30" s="38">
        <v>11.11</v>
      </c>
      <c r="S30" s="38">
        <v>0</v>
      </c>
      <c r="T30" s="37">
        <f>SUMPRODUCT(LTA!J30:AN30,LTA!J$101:AN$101,LTA!J$104:AN$104)</f>
        <v>36.760000000000005</v>
      </c>
      <c r="U30" s="37">
        <f>SUMPRODUCT(LTA!J30:AN30,LTA!J$102:AN$102,LTA!J$104:AN$104)</f>
        <v>112.03999999999999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-94</v>
      </c>
      <c r="AA30" s="75">
        <f>STOA!I30</f>
        <v>33.82</v>
      </c>
      <c r="AB30" s="75">
        <f>-STOA!O30</f>
        <v>0</v>
      </c>
      <c r="AC30">
        <f t="shared" si="0"/>
        <v>9.2183168765554981</v>
      </c>
      <c r="AD30">
        <f t="shared" si="1"/>
        <v>835.42100094319119</v>
      </c>
      <c r="AE30">
        <f>'IDT-1'!C30</f>
        <v>-35.561999999999998</v>
      </c>
      <c r="AF30" s="24"/>
      <c r="AG30">
        <f t="shared" si="2"/>
        <v>799.85900094319118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-7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5.7158499999999997</v>
      </c>
      <c r="E31">
        <f>GT_NG!Q31</f>
        <v>8.5960031974420463</v>
      </c>
      <c r="F31">
        <f>GT_Spot!Q31</f>
        <v>0</v>
      </c>
      <c r="G31">
        <f>PPCL_NG!Q31</f>
        <v>25.78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590.0646106194622</v>
      </c>
      <c r="P31" s="36">
        <v>58.31</v>
      </c>
      <c r="Q31" s="36">
        <v>18.170000000000002</v>
      </c>
      <c r="R31" s="38">
        <v>20.420000000000002</v>
      </c>
      <c r="S31" s="38">
        <v>0</v>
      </c>
      <c r="T31" s="37">
        <f>SUMPRODUCT(LTA!J31:AN31,LTA!J$101:AN$101,LTA!J$104:AN$104)</f>
        <v>45.83</v>
      </c>
      <c r="U31" s="37">
        <f>SUMPRODUCT(LTA!J31:AN31,LTA!J$102:AN$102,LTA!J$104:AN$104)</f>
        <v>111.55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-119</v>
      </c>
      <c r="AA31" s="75">
        <f>STOA!I31</f>
        <v>33.82</v>
      </c>
      <c r="AB31" s="75">
        <f>-STOA!O31</f>
        <v>0</v>
      </c>
      <c r="AC31">
        <f t="shared" si="0"/>
        <v>9.6180346168726629</v>
      </c>
      <c r="AD31">
        <f t="shared" si="1"/>
        <v>832.23067863292806</v>
      </c>
      <c r="AE31">
        <f>'IDT-1'!C31</f>
        <v>-25.402000000000001</v>
      </c>
      <c r="AF31" s="24"/>
      <c r="AG31">
        <f t="shared" si="2"/>
        <v>806.82867863292802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-6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5.7158499999999997</v>
      </c>
      <c r="E32">
        <f>GT_NG!Q32</f>
        <v>8.5960031974420463</v>
      </c>
      <c r="F32">
        <f>GT_Spot!Q32</f>
        <v>0</v>
      </c>
      <c r="G32">
        <f>PPCL_NG!Q32</f>
        <v>25.78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578.32940045930138</v>
      </c>
      <c r="P32" s="36">
        <v>58.310000000000009</v>
      </c>
      <c r="Q32" s="36">
        <v>18.170000000000002</v>
      </c>
      <c r="R32" s="38">
        <v>23.61</v>
      </c>
      <c r="S32" s="38">
        <v>0</v>
      </c>
      <c r="T32" s="37">
        <f>SUMPRODUCT(LTA!J32:AN32,LTA!J$101:AN$101,LTA!J$104:AN$104)</f>
        <v>55.150000000000006</v>
      </c>
      <c r="U32" s="37">
        <f>SUMPRODUCT(LTA!J32:AN32,LTA!J$102:AN$102,LTA!J$104:AN$104)</f>
        <v>110.88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-127</v>
      </c>
      <c r="AA32" s="75">
        <f>STOA!I32</f>
        <v>33.82</v>
      </c>
      <c r="AB32" s="75">
        <f>-STOA!O32</f>
        <v>0</v>
      </c>
      <c r="AC32">
        <f t="shared" si="0"/>
        <v>9.761006807818374</v>
      </c>
      <c r="AD32">
        <f t="shared" si="1"/>
        <v>816.19249628182172</v>
      </c>
      <c r="AE32">
        <f>'IDT-1'!C32</f>
        <v>-17.358000000000001</v>
      </c>
      <c r="AF32" s="24"/>
      <c r="AG32">
        <f t="shared" si="2"/>
        <v>798.83449628182177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-14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5.7158499999999997</v>
      </c>
      <c r="E33">
        <f>GT_NG!Q33</f>
        <v>8.5960031974420463</v>
      </c>
      <c r="F33">
        <f>GT_Spot!Q33</f>
        <v>0</v>
      </c>
      <c r="G33">
        <f>PPCL_NG!Q33</f>
        <v>25.78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566.10712616040041</v>
      </c>
      <c r="P33" s="36">
        <v>58.310000000000009</v>
      </c>
      <c r="Q33" s="36">
        <v>18.170000000000002</v>
      </c>
      <c r="R33" s="38">
        <v>24.3</v>
      </c>
      <c r="S33" s="38">
        <v>0</v>
      </c>
      <c r="T33" s="37">
        <f>SUMPRODUCT(LTA!J33:AN33,LTA!J$101:AN$101,LTA!J$104:AN$104)</f>
        <v>71.69</v>
      </c>
      <c r="U33" s="37">
        <f>SUMPRODUCT(LTA!J33:AN33,LTA!J$102:AN$102,LTA!J$104:AN$104)</f>
        <v>112.03999999999999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-152</v>
      </c>
      <c r="AA33" s="75">
        <f>STOA!I33</f>
        <v>33.82</v>
      </c>
      <c r="AB33" s="75">
        <f>-STOA!O33</f>
        <v>0</v>
      </c>
      <c r="AC33">
        <f t="shared" si="0"/>
        <v>10.108261002220489</v>
      </c>
      <c r="AD33">
        <f t="shared" si="1"/>
        <v>789.01296778851861</v>
      </c>
      <c r="AE33">
        <f>'IDT-1'!C33</f>
        <v>0</v>
      </c>
      <c r="AF33" s="24"/>
      <c r="AG33">
        <f t="shared" si="2"/>
        <v>789.01296778851861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-22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5.7158499999999997</v>
      </c>
      <c r="E34">
        <f>GT_NG!Q34</f>
        <v>8.5960031974420463</v>
      </c>
      <c r="F34">
        <f>GT_Spot!Q34</f>
        <v>0</v>
      </c>
      <c r="G34">
        <f>PPCL_NG!Q34</f>
        <v>25.78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566.10243337666395</v>
      </c>
      <c r="P34" s="36">
        <v>58.31</v>
      </c>
      <c r="Q34" s="36">
        <v>18.170000000000002</v>
      </c>
      <c r="R34" s="38">
        <v>24.3</v>
      </c>
      <c r="S34" s="38">
        <v>0</v>
      </c>
      <c r="T34" s="37">
        <f>SUMPRODUCT(LTA!J34:AN34,LTA!J$101:AN$101,LTA!J$104:AN$104)</f>
        <v>86.3</v>
      </c>
      <c r="U34" s="37">
        <f>SUMPRODUCT(LTA!J34:AN34,LTA!J$102:AN$102,LTA!J$104:AN$104)</f>
        <v>111.88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-163</v>
      </c>
      <c r="AA34" s="75">
        <f>STOA!I34</f>
        <v>33.82</v>
      </c>
      <c r="AB34" s="75">
        <f>-STOA!O34</f>
        <v>0</v>
      </c>
      <c r="AC34">
        <f t="shared" si="0"/>
        <v>10.395186001123124</v>
      </c>
      <c r="AD34">
        <f t="shared" si="1"/>
        <v>785.1713500058795</v>
      </c>
      <c r="AE34">
        <f>'IDT-1'!C34</f>
        <v>0</v>
      </c>
      <c r="AF34" s="24"/>
      <c r="AG34">
        <f t="shared" si="2"/>
        <v>785.1713500058795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-29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5.7158499999999997</v>
      </c>
      <c r="E35">
        <f>GT_NG!Q35</f>
        <v>8.5960031974420463</v>
      </c>
      <c r="F35">
        <f>GT_Spot!Q35</f>
        <v>0</v>
      </c>
      <c r="G35">
        <f>PPCL_NG!Q35</f>
        <v>25.78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559.70491020351847</v>
      </c>
      <c r="P35" s="36">
        <v>58.31</v>
      </c>
      <c r="Q35" s="36">
        <v>9.66</v>
      </c>
      <c r="R35" s="38">
        <v>26.3</v>
      </c>
      <c r="S35" s="38">
        <v>0</v>
      </c>
      <c r="T35" s="37">
        <f>SUMPRODUCT(LTA!J35:AN35,LTA!J$101:AN$101,LTA!J$104:AN$104)</f>
        <v>102.32000000000001</v>
      </c>
      <c r="U35" s="37">
        <f>SUMPRODUCT(LTA!J35:AN35,LTA!J$102:AN$102,LTA!J$104:AN$104)</f>
        <v>111.72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-178</v>
      </c>
      <c r="AA35" s="75">
        <f>STOA!I35</f>
        <v>33.82</v>
      </c>
      <c r="AB35" s="75">
        <f>-STOA!O35</f>
        <v>0</v>
      </c>
      <c r="AC35">
        <f t="shared" si="0"/>
        <v>10.41228966967725</v>
      </c>
      <c r="AD35">
        <f t="shared" si="1"/>
        <v>789.10672316417981</v>
      </c>
      <c r="AE35">
        <f>'IDT-1'!C35</f>
        <v>0</v>
      </c>
      <c r="AF35" s="24"/>
      <c r="AG35">
        <f t="shared" si="2"/>
        <v>789.10672316417981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-13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5.7158499999999997</v>
      </c>
      <c r="E36">
        <f>GT_NG!Q36</f>
        <v>8.5960031974420463</v>
      </c>
      <c r="F36">
        <f>GT_Spot!Q36</f>
        <v>0</v>
      </c>
      <c r="G36">
        <f>PPCL_NG!Q36</f>
        <v>25.78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558.33529052404208</v>
      </c>
      <c r="P36" s="36">
        <v>58.31</v>
      </c>
      <c r="Q36" s="36">
        <v>9.66</v>
      </c>
      <c r="R36" s="38">
        <v>26.3</v>
      </c>
      <c r="S36" s="38">
        <v>0</v>
      </c>
      <c r="T36" s="37">
        <f>SUMPRODUCT(LTA!J36:AN36,LTA!J$101:AN$101,LTA!J$104:AN$104)</f>
        <v>120.12</v>
      </c>
      <c r="U36" s="37">
        <f>SUMPRODUCT(LTA!J36:AN36,LTA!J$102:AN$102,LTA!J$104:AN$104)</f>
        <v>111.72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-193</v>
      </c>
      <c r="AA36" s="75">
        <f>STOA!I36</f>
        <v>33.82</v>
      </c>
      <c r="AB36" s="75">
        <f>-STOA!O36</f>
        <v>0</v>
      </c>
      <c r="AC36">
        <f t="shared" si="0"/>
        <v>10.725561439419568</v>
      </c>
      <c r="AD36">
        <f t="shared" si="1"/>
        <v>786.22383171496119</v>
      </c>
      <c r="AE36">
        <f>'IDT-1'!C36</f>
        <v>0</v>
      </c>
      <c r="AF36" s="24"/>
      <c r="AG36">
        <f t="shared" si="2"/>
        <v>786.22383171496119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-17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5.7158499999999997</v>
      </c>
      <c r="E37">
        <f>GT_NG!Q37</f>
        <v>8.5960031974420463</v>
      </c>
      <c r="F37">
        <f>GT_Spot!Q37</f>
        <v>0</v>
      </c>
      <c r="G37">
        <f>PPCL_NG!Q37</f>
        <v>25.78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565.27090428183351</v>
      </c>
      <c r="P37" s="36">
        <v>58.31</v>
      </c>
      <c r="Q37" s="36">
        <v>9.66</v>
      </c>
      <c r="R37" s="38">
        <v>26.3</v>
      </c>
      <c r="S37" s="38">
        <v>0</v>
      </c>
      <c r="T37" s="37">
        <f>SUMPRODUCT(LTA!J37:AN37,LTA!J$101:AN$101,LTA!J$104:AN$104)</f>
        <v>137.88</v>
      </c>
      <c r="U37" s="37">
        <f>SUMPRODUCT(LTA!J37:AN37,LTA!J$102:AN$102,LTA!J$104:AN$104)</f>
        <v>109.53999999999999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-189</v>
      </c>
      <c r="AA37" s="75">
        <f>STOA!I37</f>
        <v>33.82</v>
      </c>
      <c r="AB37" s="75">
        <f>-STOA!O37</f>
        <v>0</v>
      </c>
      <c r="AC37">
        <f t="shared" si="0"/>
        <v>11.234433303764966</v>
      </c>
      <c r="AD37">
        <f t="shared" si="1"/>
        <v>773.2305736084071</v>
      </c>
      <c r="AE37">
        <f>'IDT-1'!C37</f>
        <v>0</v>
      </c>
      <c r="AF37" s="24"/>
      <c r="AG37">
        <f t="shared" si="2"/>
        <v>773.2305736084071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-56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5.7158499999999997</v>
      </c>
      <c r="E38">
        <f>GT_NG!Q38</f>
        <v>8.5960031974420463</v>
      </c>
      <c r="F38">
        <f>GT_Spot!Q38</f>
        <v>0</v>
      </c>
      <c r="G38">
        <f>PPCL_NG!Q38</f>
        <v>25.78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565.97789773269949</v>
      </c>
      <c r="P38" s="36">
        <v>58.31</v>
      </c>
      <c r="Q38" s="36">
        <v>9.66</v>
      </c>
      <c r="R38" s="38">
        <v>26.3</v>
      </c>
      <c r="S38" s="38">
        <v>0</v>
      </c>
      <c r="T38" s="37">
        <f>SUMPRODUCT(LTA!J38:AN38,LTA!J$101:AN$101,LTA!J$104:AN$104)</f>
        <v>154.07</v>
      </c>
      <c r="U38" s="37">
        <f>SUMPRODUCT(LTA!J38:AN38,LTA!J$102:AN$102,LTA!J$104:AN$104)</f>
        <v>109.22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-170.27</v>
      </c>
      <c r="AA38" s="75">
        <f>STOA!I38</f>
        <v>33.82</v>
      </c>
      <c r="AB38" s="75">
        <f>-STOA!O38</f>
        <v>0</v>
      </c>
      <c r="AC38">
        <f t="shared" si="0"/>
        <v>11.56027049100749</v>
      </c>
      <c r="AD38">
        <f t="shared" si="1"/>
        <v>769.21172987203079</v>
      </c>
      <c r="AE38">
        <f>'IDT-1'!C38</f>
        <v>0</v>
      </c>
      <c r="AF38" s="24"/>
      <c r="AG38">
        <f t="shared" si="2"/>
        <v>769.21172987203079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-95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5.7158499999999997</v>
      </c>
      <c r="E39">
        <f>GT_NG!Q39</f>
        <v>8.5274180655475611</v>
      </c>
      <c r="F39">
        <f>GT_Spot!Q39</f>
        <v>0</v>
      </c>
      <c r="G39">
        <f>PPCL_NG!Q39</f>
        <v>25.78</v>
      </c>
      <c r="H39">
        <f>PPCL_Spot!Q39</f>
        <v>0</v>
      </c>
      <c r="I39">
        <f>Bawana_NG!Q39</f>
        <v>47.562247955759325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579.29427536079925</v>
      </c>
      <c r="P39" s="36">
        <v>33.82</v>
      </c>
      <c r="Q39" s="36">
        <v>9.66</v>
      </c>
      <c r="R39" s="38">
        <v>26.3</v>
      </c>
      <c r="S39" s="38">
        <v>0</v>
      </c>
      <c r="T39" s="37">
        <f>SUMPRODUCT(LTA!J39:AN39,LTA!J$101:AN$101,LTA!J$104:AN$104)</f>
        <v>170.20999999999998</v>
      </c>
      <c r="U39" s="37">
        <f>SUMPRODUCT(LTA!J39:AN39,LTA!J$102:AN$102,LTA!J$104:AN$104)</f>
        <v>109.05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-185.23</v>
      </c>
      <c r="AA39" s="75">
        <f>STOA!I39</f>
        <v>33.82</v>
      </c>
      <c r="AB39" s="75">
        <f>-STOA!O39</f>
        <v>0</v>
      </c>
      <c r="AC39">
        <f t="shared" si="0"/>
        <v>11.663480947051958</v>
      </c>
      <c r="AD39">
        <f t="shared" si="1"/>
        <v>764.84631043505408</v>
      </c>
      <c r="AE39">
        <f>'IDT-1'!C39</f>
        <v>0</v>
      </c>
      <c r="AF39" s="24"/>
      <c r="AG39">
        <f t="shared" si="2"/>
        <v>764.84631043505408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-88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5.7158499999999997</v>
      </c>
      <c r="E40">
        <f>GT_NG!Q40</f>
        <v>8.5274180655475611</v>
      </c>
      <c r="F40">
        <f>GT_Spot!Q40</f>
        <v>0</v>
      </c>
      <c r="G40">
        <f>PPCL_NG!Q40</f>
        <v>25.78</v>
      </c>
      <c r="H40">
        <f>PPCL_Spot!Q40</f>
        <v>0</v>
      </c>
      <c r="I40">
        <f>Bawana_NG!Q40</f>
        <v>47.562247955759325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579.29899278440712</v>
      </c>
      <c r="P40" s="36">
        <v>33.82</v>
      </c>
      <c r="Q40" s="36">
        <v>9.66</v>
      </c>
      <c r="R40" s="38">
        <v>26.3</v>
      </c>
      <c r="S40" s="38">
        <v>0</v>
      </c>
      <c r="T40" s="37">
        <f>SUMPRODUCT(LTA!J40:AN40,LTA!J$101:AN$101,LTA!J$104:AN$104)</f>
        <v>187.55</v>
      </c>
      <c r="U40" s="37">
        <f>SUMPRODUCT(LTA!J40:AN40,LTA!J$102:AN$102,LTA!J$104:AN$104)</f>
        <v>108.88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-175.59</v>
      </c>
      <c r="AA40" s="75">
        <f>STOA!I40</f>
        <v>33.82</v>
      </c>
      <c r="AB40" s="75">
        <f>-STOA!O40</f>
        <v>0</v>
      </c>
      <c r="AC40">
        <f t="shared" si="0"/>
        <v>11.649130163365989</v>
      </c>
      <c r="AD40">
        <f t="shared" si="1"/>
        <v>800.67537864234782</v>
      </c>
      <c r="AE40">
        <f>'IDT-1'!C40</f>
        <v>0</v>
      </c>
      <c r="AF40" s="24"/>
      <c r="AG40">
        <f t="shared" si="2"/>
        <v>800.67537864234782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-79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5.7158499999999997</v>
      </c>
      <c r="E41">
        <f>GT_NG!Q41</f>
        <v>8.2874897344648222</v>
      </c>
      <c r="F41">
        <f>GT_Spot!Q41</f>
        <v>0</v>
      </c>
      <c r="G41">
        <f>PPCL_NG!Q41</f>
        <v>25.78</v>
      </c>
      <c r="H41">
        <f>PPCL_Spot!Q41</f>
        <v>0</v>
      </c>
      <c r="I41">
        <f>Bawana_NG!Q41</f>
        <v>47.562247955759325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571.17047718440722</v>
      </c>
      <c r="P41" s="36">
        <v>33.82</v>
      </c>
      <c r="Q41" s="36">
        <v>9.6615335767582149</v>
      </c>
      <c r="R41" s="38">
        <v>26.3</v>
      </c>
      <c r="S41" s="38">
        <v>0</v>
      </c>
      <c r="T41" s="37">
        <f>SUMPRODUCT(LTA!J41:AN41,LTA!J$101:AN$101,LTA!J$104:AN$104)</f>
        <v>199.97</v>
      </c>
      <c r="U41" s="37">
        <f>SUMPRODUCT(LTA!J41:AN41,LTA!J$102:AN$102,LTA!J$104:AN$104)</f>
        <v>108.71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-141.27000000000001</v>
      </c>
      <c r="AA41" s="75">
        <f>STOA!I41</f>
        <v>33.82</v>
      </c>
      <c r="AB41" s="75">
        <f>-STOA!O41</f>
        <v>0</v>
      </c>
      <c r="AC41">
        <f t="shared" si="0"/>
        <v>11.520654056041318</v>
      </c>
      <c r="AD41">
        <f t="shared" si="1"/>
        <v>823.00694439534846</v>
      </c>
      <c r="AE41">
        <f>'IDT-1'!C41</f>
        <v>0</v>
      </c>
      <c r="AF41" s="24"/>
      <c r="AG41">
        <f t="shared" si="2"/>
        <v>823.00694439534846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-95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5.7158499999999997</v>
      </c>
      <c r="E42">
        <f>GT_NG!Q42</f>
        <v>8.2874897344648222</v>
      </c>
      <c r="F42">
        <f>GT_Spot!Q42</f>
        <v>0</v>
      </c>
      <c r="G42">
        <f>PPCL_NG!Q42</f>
        <v>25.78</v>
      </c>
      <c r="H42">
        <f>PPCL_Spot!Q42</f>
        <v>0</v>
      </c>
      <c r="I42">
        <f>Bawana_NG!Q42</f>
        <v>47.562247955759325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567.16018246405076</v>
      </c>
      <c r="P42" s="36">
        <v>33.82</v>
      </c>
      <c r="Q42" s="36">
        <v>9.6615335767582149</v>
      </c>
      <c r="R42" s="38">
        <v>26.3</v>
      </c>
      <c r="S42" s="38">
        <v>0</v>
      </c>
      <c r="T42" s="37">
        <f>SUMPRODUCT(LTA!J42:AN42,LTA!J$101:AN$101,LTA!J$104:AN$104)</f>
        <v>213.39</v>
      </c>
      <c r="U42" s="37">
        <f>SUMPRODUCT(LTA!J42:AN42,LTA!J$102:AN$102,LTA!J$104:AN$104)</f>
        <v>108.71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-135.75</v>
      </c>
      <c r="AA42" s="75">
        <f>STOA!I42</f>
        <v>33.82</v>
      </c>
      <c r="AB42" s="75">
        <f>-STOA!O42</f>
        <v>0</v>
      </c>
      <c r="AC42">
        <f t="shared" si="0"/>
        <v>11.50118343344649</v>
      </c>
      <c r="AD42">
        <f t="shared" si="1"/>
        <v>843.95612029758672</v>
      </c>
      <c r="AE42">
        <f>'IDT-1'!C42</f>
        <v>0</v>
      </c>
      <c r="AF42" s="24"/>
      <c r="AG42">
        <f t="shared" si="2"/>
        <v>843.95612029758672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-89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5.7158499999999997</v>
      </c>
      <c r="E43">
        <f>GT_NG!Q43</f>
        <v>8.2874897344648222</v>
      </c>
      <c r="F43">
        <f>GT_Spot!Q43</f>
        <v>0</v>
      </c>
      <c r="G43">
        <f>PPCL_NG!Q43</f>
        <v>25.46</v>
      </c>
      <c r="H43">
        <f>PPCL_Spot!Q43</f>
        <v>0</v>
      </c>
      <c r="I43">
        <f>Bawana_NG!Q43</f>
        <v>47.562247955759325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558.78358144469735</v>
      </c>
      <c r="P43" s="36">
        <v>33.82</v>
      </c>
      <c r="Q43" s="36">
        <v>9.6615335767582149</v>
      </c>
      <c r="R43" s="38">
        <v>26.3</v>
      </c>
      <c r="S43" s="38">
        <v>0</v>
      </c>
      <c r="T43" s="37">
        <f>SUMPRODUCT(LTA!J43:AN43,LTA!J$101:AN$101,LTA!J$104:AN$104)</f>
        <v>226.17000000000002</v>
      </c>
      <c r="U43" s="37">
        <f>SUMPRODUCT(LTA!J43:AN43,LTA!J$102:AN$102,LTA!J$104:AN$104)</f>
        <v>108.71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-105</v>
      </c>
      <c r="AA43" s="75">
        <f>STOA!I43</f>
        <v>33.82</v>
      </c>
      <c r="AB43" s="75">
        <f>-STOA!O43</f>
        <v>0</v>
      </c>
      <c r="AC43">
        <f t="shared" si="0"/>
        <v>11.512702493790142</v>
      </c>
      <c r="AD43">
        <f t="shared" si="1"/>
        <v>850.7780002178896</v>
      </c>
      <c r="AE43">
        <f>'IDT-1'!C43</f>
        <v>0</v>
      </c>
      <c r="AF43" s="24"/>
      <c r="AG43">
        <f t="shared" si="2"/>
        <v>850.7780002178896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-117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5.7158499999999997</v>
      </c>
      <c r="E44">
        <f>GT_NG!Q44</f>
        <v>8.2874897344648222</v>
      </c>
      <c r="F44">
        <f>GT_Spot!Q44</f>
        <v>0</v>
      </c>
      <c r="G44">
        <f>PPCL_NG!Q44</f>
        <v>25.46</v>
      </c>
      <c r="H44">
        <f>PPCL_Spot!Q44</f>
        <v>0</v>
      </c>
      <c r="I44">
        <f>Bawana_NG!Q44</f>
        <v>47.562247955759325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558.31622766590453</v>
      </c>
      <c r="P44" s="36">
        <v>33.82</v>
      </c>
      <c r="Q44" s="36">
        <v>9.6615335767582149</v>
      </c>
      <c r="R44" s="38">
        <v>26.3</v>
      </c>
      <c r="S44" s="38">
        <v>0</v>
      </c>
      <c r="T44" s="37">
        <f>SUMPRODUCT(LTA!J44:AN44,LTA!J$101:AN$101,LTA!J$104:AN$104)</f>
        <v>235.5</v>
      </c>
      <c r="U44" s="37">
        <f>SUMPRODUCT(LTA!J44:AN44,LTA!J$102:AN$102,LTA!J$104:AN$104)</f>
        <v>108.71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-85</v>
      </c>
      <c r="AA44" s="75">
        <f>STOA!I44</f>
        <v>33.82</v>
      </c>
      <c r="AB44" s="75">
        <f>-STOA!O44</f>
        <v>0</v>
      </c>
      <c r="AC44">
        <f t="shared" si="0"/>
        <v>11.457521867703834</v>
      </c>
      <c r="AD44">
        <f t="shared" si="1"/>
        <v>874.69582706518304</v>
      </c>
      <c r="AE44">
        <f>'IDT-1'!C44</f>
        <v>0</v>
      </c>
      <c r="AF44" s="24"/>
      <c r="AG44">
        <f t="shared" si="2"/>
        <v>874.69582706518304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-122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5.7158499999999997</v>
      </c>
      <c r="E45">
        <f>GT_NG!Q45</f>
        <v>7.9467130031856366</v>
      </c>
      <c r="F45">
        <f>GT_Spot!Q45</f>
        <v>0</v>
      </c>
      <c r="G45">
        <f>PPCL_NG!Q45</f>
        <v>25.46</v>
      </c>
      <c r="H45">
        <f>PPCL_Spot!Q45</f>
        <v>0</v>
      </c>
      <c r="I45">
        <f>Bawana_NG!Q45</f>
        <v>47.562247955759325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553.69986861895688</v>
      </c>
      <c r="P45" s="36">
        <v>33.82</v>
      </c>
      <c r="Q45" s="36">
        <v>9.6615335767582149</v>
      </c>
      <c r="R45" s="38">
        <v>26.3</v>
      </c>
      <c r="S45" s="38">
        <v>0</v>
      </c>
      <c r="T45" s="37">
        <f>SUMPRODUCT(LTA!J45:AN45,LTA!J$101:AN$101,LTA!J$104:AN$104)</f>
        <v>243.05</v>
      </c>
      <c r="U45" s="37">
        <f>SUMPRODUCT(LTA!J45:AN45,LTA!J$102:AN$102,LTA!J$104:AN$104)</f>
        <v>108.71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-75</v>
      </c>
      <c r="AA45" s="75">
        <f>STOA!I45</f>
        <v>33.82</v>
      </c>
      <c r="AB45" s="75">
        <f>-STOA!O45</f>
        <v>0</v>
      </c>
      <c r="AC45">
        <f t="shared" si="0"/>
        <v>11.338289032500313</v>
      </c>
      <c r="AD45">
        <f t="shared" si="1"/>
        <v>893.40792412215978</v>
      </c>
      <c r="AE45">
        <f>'IDT-1'!C45</f>
        <v>0</v>
      </c>
      <c r="AF45" s="24"/>
      <c r="AG45">
        <f t="shared" si="2"/>
        <v>893.40792412215978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-116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5.7158499999999997</v>
      </c>
      <c r="E46">
        <f>GT_NG!Q46</f>
        <v>7.9467130031856366</v>
      </c>
      <c r="F46">
        <f>GT_Spot!Q46</f>
        <v>0</v>
      </c>
      <c r="G46">
        <f>PPCL_NG!Q46</f>
        <v>25.46</v>
      </c>
      <c r="H46">
        <f>PPCL_Spot!Q46</f>
        <v>0</v>
      </c>
      <c r="I46">
        <f>Bawana_NG!Q46</f>
        <v>47.562247955759325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553.20498424870732</v>
      </c>
      <c r="P46" s="36">
        <v>33.82</v>
      </c>
      <c r="Q46" s="36">
        <v>9.6615335767582149</v>
      </c>
      <c r="R46" s="38">
        <v>26.3</v>
      </c>
      <c r="S46" s="38">
        <v>0</v>
      </c>
      <c r="T46" s="37">
        <f>SUMPRODUCT(LTA!J46:AN46,LTA!J$101:AN$101,LTA!J$104:AN$104)</f>
        <v>244.81</v>
      </c>
      <c r="U46" s="37">
        <f>SUMPRODUCT(LTA!J46:AN46,LTA!J$102:AN$102,LTA!J$104:AN$104)</f>
        <v>108.71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-70</v>
      </c>
      <c r="AA46" s="75">
        <f>STOA!I46</f>
        <v>33.82</v>
      </c>
      <c r="AB46" s="75">
        <f>-STOA!O46</f>
        <v>0</v>
      </c>
      <c r="AC46">
        <f t="shared" si="0"/>
        <v>11.376056432608705</v>
      </c>
      <c r="AD46">
        <f t="shared" si="1"/>
        <v>891.63527235180163</v>
      </c>
      <c r="AE46">
        <f>'IDT-1'!C46</f>
        <v>0</v>
      </c>
      <c r="AF46" s="24"/>
      <c r="AG46">
        <f t="shared" si="2"/>
        <v>891.63527235180163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-124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5.7158499999999997</v>
      </c>
      <c r="E47">
        <f>GT_NG!Q47</f>
        <v>7.9451237697584247</v>
      </c>
      <c r="F47">
        <f>GT_Spot!Q47</f>
        <v>0</v>
      </c>
      <c r="G47">
        <f>PPCL_NG!Q47</f>
        <v>24.77</v>
      </c>
      <c r="H47">
        <f>PPCL_Spot!Q47</f>
        <v>0</v>
      </c>
      <c r="I47">
        <f>Bawana_NG!Q47</f>
        <v>47.562247955759325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556.05606741158147</v>
      </c>
      <c r="P47" s="36">
        <v>45.72999999999999</v>
      </c>
      <c r="Q47" s="36">
        <v>9.6615335767582149</v>
      </c>
      <c r="R47" s="38">
        <v>26.3</v>
      </c>
      <c r="S47" s="38">
        <v>0</v>
      </c>
      <c r="T47" s="37">
        <f>SUMPRODUCT(LTA!J47:AN47,LTA!J$101:AN$101,LTA!J$104:AN$104)</f>
        <v>248.67000000000002</v>
      </c>
      <c r="U47" s="37">
        <f>SUMPRODUCT(LTA!J47:AN47,LTA!J$102:AN$102,LTA!J$104:AN$104)</f>
        <v>108.71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-60</v>
      </c>
      <c r="AA47" s="75">
        <f>STOA!I47</f>
        <v>33.82</v>
      </c>
      <c r="AB47" s="75">
        <f>-STOA!O47</f>
        <v>0</v>
      </c>
      <c r="AC47">
        <f t="shared" si="0"/>
        <v>11.33851717369954</v>
      </c>
      <c r="AD47">
        <f t="shared" si="1"/>
        <v>931.60230554015789</v>
      </c>
      <c r="AE47">
        <f>'IDT-1'!C47</f>
        <v>0</v>
      </c>
      <c r="AF47" s="24"/>
      <c r="AG47">
        <f t="shared" si="2"/>
        <v>931.60230554015789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-112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5.7158499999999997</v>
      </c>
      <c r="E48">
        <f>GT_NG!Q48</f>
        <v>7.9451237697584247</v>
      </c>
      <c r="F48">
        <f>GT_Spot!Q48</f>
        <v>0</v>
      </c>
      <c r="G48">
        <f>PPCL_NG!Q48</f>
        <v>24.77</v>
      </c>
      <c r="H48">
        <f>PPCL_Spot!Q48</f>
        <v>0</v>
      </c>
      <c r="I48">
        <f>Bawana_NG!Q48</f>
        <v>47.562247955759325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566.69536998707781</v>
      </c>
      <c r="P48" s="36">
        <v>45.72999999999999</v>
      </c>
      <c r="Q48" s="36">
        <v>9.6615335767582149</v>
      </c>
      <c r="R48" s="38">
        <v>26.3</v>
      </c>
      <c r="S48" s="38">
        <v>0</v>
      </c>
      <c r="T48" s="37">
        <f>SUMPRODUCT(LTA!J48:AN48,LTA!J$101:AN$101,LTA!J$104:AN$104)</f>
        <v>249.47</v>
      </c>
      <c r="U48" s="37">
        <f>SUMPRODUCT(LTA!J48:AN48,LTA!J$102:AN$102,LTA!J$104:AN$104)</f>
        <v>108.71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-50</v>
      </c>
      <c r="AA48" s="75">
        <f>STOA!I48</f>
        <v>33.82</v>
      </c>
      <c r="AB48" s="75">
        <f>-STOA!O48</f>
        <v>0</v>
      </c>
      <c r="AC48">
        <f t="shared" si="0"/>
        <v>11.350401761141953</v>
      </c>
      <c r="AD48">
        <f t="shared" si="1"/>
        <v>953.02972352821166</v>
      </c>
      <c r="AE48">
        <f>'IDT-1'!C48</f>
        <v>0</v>
      </c>
      <c r="AF48" s="24"/>
      <c r="AG48">
        <f t="shared" si="2"/>
        <v>953.02972352821166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-112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5.7158499999999997</v>
      </c>
      <c r="E49">
        <f>GT_NG!Q49</f>
        <v>7.9451237697584247</v>
      </c>
      <c r="F49">
        <f>GT_Spot!Q49</f>
        <v>0</v>
      </c>
      <c r="G49">
        <f>PPCL_NG!Q49</f>
        <v>24.77</v>
      </c>
      <c r="H49">
        <f>PPCL_Spot!Q49</f>
        <v>0</v>
      </c>
      <c r="I49">
        <f>Bawana_NG!Q49</f>
        <v>47.562247955759325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566.8604622455523</v>
      </c>
      <c r="P49" s="36">
        <v>45.72999999999999</v>
      </c>
      <c r="Q49" s="36">
        <v>9.6615335767582149</v>
      </c>
      <c r="R49" s="38">
        <v>26.3</v>
      </c>
      <c r="S49" s="38">
        <v>0</v>
      </c>
      <c r="T49" s="37">
        <f>SUMPRODUCT(LTA!J49:AN49,LTA!J$101:AN$101,LTA!J$104:AN$104)</f>
        <v>247.26</v>
      </c>
      <c r="U49" s="37">
        <f>SUMPRODUCT(LTA!J49:AN49,LTA!J$102:AN$102,LTA!J$104:AN$104)</f>
        <v>108.71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-50</v>
      </c>
      <c r="AA49" s="75">
        <f>STOA!I49</f>
        <v>33.82</v>
      </c>
      <c r="AB49" s="75">
        <f>-STOA!O49</f>
        <v>0</v>
      </c>
      <c r="AC49">
        <f t="shared" si="0"/>
        <v>11.359040955583115</v>
      </c>
      <c r="AD49">
        <f t="shared" si="1"/>
        <v>947.97617659224488</v>
      </c>
      <c r="AE49">
        <f>'IDT-1'!C49</f>
        <v>0</v>
      </c>
      <c r="AF49" s="24"/>
      <c r="AG49">
        <f t="shared" si="2"/>
        <v>947.97617659224488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-115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5.7158499999999997</v>
      </c>
      <c r="E50">
        <f>GT_NG!Q50</f>
        <v>7.9451237697584247</v>
      </c>
      <c r="F50">
        <f>GT_Spot!Q50</f>
        <v>0</v>
      </c>
      <c r="G50">
        <f>PPCL_NG!Q50</f>
        <v>24.77</v>
      </c>
      <c r="H50">
        <f>PPCL_Spot!Q50</f>
        <v>0</v>
      </c>
      <c r="I50">
        <f>Bawana_NG!Q50</f>
        <v>47.562247955759325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566.85972555178625</v>
      </c>
      <c r="P50" s="36">
        <v>45.72999999999999</v>
      </c>
      <c r="Q50" s="36">
        <v>9.6615335767582149</v>
      </c>
      <c r="R50" s="38">
        <v>26.3</v>
      </c>
      <c r="S50" s="38">
        <v>0</v>
      </c>
      <c r="T50" s="37">
        <f>SUMPRODUCT(LTA!J50:AN50,LTA!J$101:AN$101,LTA!J$104:AN$104)</f>
        <v>247.85</v>
      </c>
      <c r="U50" s="37">
        <f>SUMPRODUCT(LTA!J50:AN50,LTA!J$102:AN$102,LTA!J$104:AN$104)</f>
        <v>108.71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-40</v>
      </c>
      <c r="AA50" s="75">
        <f>STOA!I50</f>
        <v>33.82</v>
      </c>
      <c r="AB50" s="75">
        <f>-STOA!O50</f>
        <v>0</v>
      </c>
      <c r="AC50">
        <f t="shared" si="0"/>
        <v>11.248810814889435</v>
      </c>
      <c r="AD50">
        <f t="shared" si="1"/>
        <v>961.67567003917259</v>
      </c>
      <c r="AE50">
        <f>'IDT-1'!C50</f>
        <v>0</v>
      </c>
      <c r="AF50" s="24"/>
      <c r="AG50">
        <f t="shared" si="2"/>
        <v>961.67567003917259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-112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5.7158499999999997</v>
      </c>
      <c r="E51">
        <f>GT_NG!Q51</f>
        <v>7.9451237697584247</v>
      </c>
      <c r="F51">
        <f>GT_Spot!Q51</f>
        <v>0</v>
      </c>
      <c r="G51">
        <f>PPCL_NG!Q51</f>
        <v>24.77</v>
      </c>
      <c r="H51">
        <f>PPCL_Spot!Q51</f>
        <v>0</v>
      </c>
      <c r="I51">
        <f>Bawana_NG!Q51</f>
        <v>47.562247955759325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565.47886850174928</v>
      </c>
      <c r="P51" s="36">
        <v>45.72999999999999</v>
      </c>
      <c r="Q51" s="36">
        <v>9.6615335767582149</v>
      </c>
      <c r="R51" s="38">
        <v>28.07</v>
      </c>
      <c r="S51" s="38">
        <v>0</v>
      </c>
      <c r="T51" s="37">
        <f>SUMPRODUCT(LTA!J51:AN51,LTA!J$101:AN$101,LTA!J$104:AN$104)</f>
        <v>247.3</v>
      </c>
      <c r="U51" s="37">
        <f>SUMPRODUCT(LTA!J51:AN51,LTA!J$102:AN$102,LTA!J$104:AN$104)</f>
        <v>108.71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-35</v>
      </c>
      <c r="AA51" s="75">
        <f>STOA!I51</f>
        <v>33.82</v>
      </c>
      <c r="AB51" s="75">
        <f>-STOA!O51</f>
        <v>0</v>
      </c>
      <c r="AC51">
        <f t="shared" si="0"/>
        <v>11.309542165504478</v>
      </c>
      <c r="AD51">
        <f t="shared" si="1"/>
        <v>954.45408163852073</v>
      </c>
      <c r="AE51">
        <f>'IDT-1'!C51</f>
        <v>0</v>
      </c>
      <c r="AF51" s="24"/>
      <c r="AG51">
        <f t="shared" si="2"/>
        <v>954.45408163852073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-124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5.7158499999999997</v>
      </c>
      <c r="E52">
        <f>GT_NG!Q52</f>
        <v>7.9451237697584247</v>
      </c>
      <c r="F52">
        <f>GT_Spot!Q52</f>
        <v>0</v>
      </c>
      <c r="G52">
        <f>PPCL_NG!Q52</f>
        <v>24.77</v>
      </c>
      <c r="H52">
        <f>PPCL_Spot!Q52</f>
        <v>0</v>
      </c>
      <c r="I52">
        <f>Bawana_NG!Q52</f>
        <v>47.562247955759325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560.21216577040241</v>
      </c>
      <c r="P52" s="36">
        <v>45.72999999999999</v>
      </c>
      <c r="Q52" s="36">
        <v>9.6615335767582149</v>
      </c>
      <c r="R52" s="38">
        <v>28.07</v>
      </c>
      <c r="S52" s="38">
        <v>0</v>
      </c>
      <c r="T52" s="37">
        <f>SUMPRODUCT(LTA!J52:AN52,LTA!J$101:AN$101,LTA!J$104:AN$104)</f>
        <v>248.06</v>
      </c>
      <c r="U52" s="37">
        <f>SUMPRODUCT(LTA!J52:AN52,LTA!J$102:AN$102,LTA!J$104:AN$104)</f>
        <v>108.71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-28.05</v>
      </c>
      <c r="AA52" s="75">
        <f>STOA!I52</f>
        <v>33.82</v>
      </c>
      <c r="AB52" s="75">
        <f>-STOA!O52</f>
        <v>0</v>
      </c>
      <c r="AC52">
        <f t="shared" si="0"/>
        <v>11.199302067667173</v>
      </c>
      <c r="AD52">
        <f t="shared" si="1"/>
        <v>958.00761900501118</v>
      </c>
      <c r="AE52">
        <f>'IDT-1'!C52</f>
        <v>0</v>
      </c>
      <c r="AF52" s="24"/>
      <c r="AG52">
        <f t="shared" si="2"/>
        <v>958.00761900501118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-123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5.7158499999999997</v>
      </c>
      <c r="E53">
        <f>GT_NG!Q53</f>
        <v>7.9451237697584247</v>
      </c>
      <c r="F53">
        <f>GT_Spot!Q53</f>
        <v>0</v>
      </c>
      <c r="G53">
        <f>PPCL_NG!Q53</f>
        <v>24.77</v>
      </c>
      <c r="H53">
        <f>PPCL_Spot!Q53</f>
        <v>0</v>
      </c>
      <c r="I53">
        <f>Bawana_NG!Q53</f>
        <v>47.562247955759325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557.75993791999588</v>
      </c>
      <c r="P53" s="36">
        <v>33.819999999999993</v>
      </c>
      <c r="Q53" s="36">
        <v>9.6615335767582149</v>
      </c>
      <c r="R53" s="38">
        <v>26.300000000000004</v>
      </c>
      <c r="S53" s="38">
        <v>0</v>
      </c>
      <c r="T53" s="37">
        <f>SUMPRODUCT(LTA!J53:AN53,LTA!J$101:AN$101,LTA!J$104:AN$104)</f>
        <v>248.69</v>
      </c>
      <c r="U53" s="37">
        <f>SUMPRODUCT(LTA!J53:AN53,LTA!J$102:AN$102,LTA!J$104:AN$104)</f>
        <v>108.71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-14</v>
      </c>
      <c r="AA53" s="75">
        <f>STOA!I53</f>
        <v>33.82</v>
      </c>
      <c r="AB53" s="75">
        <f>-STOA!O53</f>
        <v>0</v>
      </c>
      <c r="AC53">
        <f t="shared" si="0"/>
        <v>11.044682301163096</v>
      </c>
      <c r="AD53">
        <f t="shared" si="1"/>
        <v>944.71001092110862</v>
      </c>
      <c r="AE53">
        <f>'IDT-1'!C53</f>
        <v>0</v>
      </c>
      <c r="AF53" s="24"/>
      <c r="AG53">
        <f t="shared" si="2"/>
        <v>944.71001092110862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-135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5.7158499999999997</v>
      </c>
      <c r="E54">
        <f>GT_NG!Q54</f>
        <v>7.9451237697584247</v>
      </c>
      <c r="F54">
        <f>GT_Spot!Q54</f>
        <v>0</v>
      </c>
      <c r="G54">
        <f>PPCL_NG!Q54</f>
        <v>24.77</v>
      </c>
      <c r="H54">
        <f>PPCL_Spot!Q54</f>
        <v>0</v>
      </c>
      <c r="I54">
        <f>Bawana_NG!Q54</f>
        <v>47.562247955759325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557.2180369815901</v>
      </c>
      <c r="P54" s="36">
        <v>33.819999999999993</v>
      </c>
      <c r="Q54" s="36">
        <v>9.6615335767582149</v>
      </c>
      <c r="R54" s="38">
        <v>26.300000000000004</v>
      </c>
      <c r="S54" s="38">
        <v>0</v>
      </c>
      <c r="T54" s="37">
        <f>SUMPRODUCT(LTA!J54:AN54,LTA!J$101:AN$101,LTA!J$104:AN$104)</f>
        <v>249.38</v>
      </c>
      <c r="U54" s="37">
        <f>SUMPRODUCT(LTA!J54:AN54,LTA!J$102:AN$102,LTA!J$104:AN$104)</f>
        <v>108.71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-9</v>
      </c>
      <c r="AA54" s="75">
        <f>STOA!I54</f>
        <v>33.82</v>
      </c>
      <c r="AB54" s="75">
        <f>-STOA!O54</f>
        <v>0</v>
      </c>
      <c r="AC54">
        <f t="shared" si="0"/>
        <v>10.99271680777195</v>
      </c>
      <c r="AD54">
        <f t="shared" si="1"/>
        <v>950.91007547609399</v>
      </c>
      <c r="AE54">
        <f>'IDT-1'!C54</f>
        <v>0</v>
      </c>
      <c r="AF54" s="24"/>
      <c r="AG54">
        <f t="shared" si="2"/>
        <v>950.91007547609399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-134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5.7158499999999997</v>
      </c>
      <c r="E55">
        <f>GT_NG!Q55</f>
        <v>7.9451237697584247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47.562247955759325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573.70045790791028</v>
      </c>
      <c r="P55" s="36">
        <v>33.819999999999993</v>
      </c>
      <c r="Q55" s="36">
        <v>9.6615335767582149</v>
      </c>
      <c r="R55" s="38">
        <v>26.3</v>
      </c>
      <c r="S55" s="38">
        <v>0</v>
      </c>
      <c r="T55" s="37">
        <f>SUMPRODUCT(LTA!J55:AN55,LTA!J$101:AN$101,LTA!J$104:AN$104)</f>
        <v>248.73</v>
      </c>
      <c r="U55" s="37">
        <f>SUMPRODUCT(LTA!J55:AN55,LTA!J$102:AN$102,LTA!J$104:AN$104)</f>
        <v>108.71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-19</v>
      </c>
      <c r="AA55" s="75">
        <f>STOA!I55</f>
        <v>33.82</v>
      </c>
      <c r="AB55" s="75">
        <f>-STOA!O55</f>
        <v>0</v>
      </c>
      <c r="AC55">
        <f t="shared" si="0"/>
        <v>11.444878702722599</v>
      </c>
      <c r="AD55">
        <f t="shared" si="1"/>
        <v>929.52033450746342</v>
      </c>
      <c r="AE55">
        <f>'IDT-1'!C55</f>
        <v>0</v>
      </c>
      <c r="AF55" s="24"/>
      <c r="AG55">
        <f t="shared" si="2"/>
        <v>929.52033450746342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-160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5.7158499999999997</v>
      </c>
      <c r="E56">
        <f>GT_NG!Q56</f>
        <v>7.9434368275438043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47.562247955759325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560.20127959561023</v>
      </c>
      <c r="P56" s="36">
        <v>33.819999999999993</v>
      </c>
      <c r="Q56" s="36">
        <v>9.6615335767582149</v>
      </c>
      <c r="R56" s="38">
        <v>26.3</v>
      </c>
      <c r="S56" s="38">
        <v>0</v>
      </c>
      <c r="T56" s="37">
        <f>SUMPRODUCT(LTA!J56:AN56,LTA!J$101:AN$101,LTA!J$104:AN$104)</f>
        <v>249.02</v>
      </c>
      <c r="U56" s="37">
        <f>SUMPRODUCT(LTA!J56:AN56,LTA!J$102:AN$102,LTA!J$104:AN$104)</f>
        <v>108.71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-29</v>
      </c>
      <c r="AA56" s="75">
        <f>STOA!I56</f>
        <v>33.82</v>
      </c>
      <c r="AB56" s="75">
        <f>-STOA!O56</f>
        <v>0</v>
      </c>
      <c r="AC56">
        <f t="shared" si="0"/>
        <v>11.426282491227019</v>
      </c>
      <c r="AD56">
        <f t="shared" si="1"/>
        <v>905.32806546444442</v>
      </c>
      <c r="AE56">
        <f>'IDT-1'!C56</f>
        <v>0</v>
      </c>
      <c r="AF56" s="24"/>
      <c r="AG56">
        <f t="shared" si="2"/>
        <v>905.32806546444442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-161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5.7158499999999997</v>
      </c>
      <c r="E57">
        <f>GT_NG!Q57</f>
        <v>7.9434368275438043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44.997895622895612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551.40333908075252</v>
      </c>
      <c r="P57" s="36">
        <v>33.819999999999993</v>
      </c>
      <c r="Q57" s="36">
        <v>9.6615335767582149</v>
      </c>
      <c r="R57" s="38">
        <v>26.3</v>
      </c>
      <c r="S57" s="38">
        <v>0</v>
      </c>
      <c r="T57" s="37">
        <f>SUMPRODUCT(LTA!J57:AN57,LTA!J$101:AN$101,LTA!J$104:AN$104)</f>
        <v>248.39</v>
      </c>
      <c r="U57" s="37">
        <f>SUMPRODUCT(LTA!J57:AN57,LTA!J$102:AN$102,LTA!J$104:AN$104)</f>
        <v>110.36999999999999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-29</v>
      </c>
      <c r="AA57" s="75">
        <f>STOA!I57</f>
        <v>33.82</v>
      </c>
      <c r="AB57" s="75">
        <f>-STOA!O57</f>
        <v>0</v>
      </c>
      <c r="AC57">
        <f t="shared" si="0"/>
        <v>11.246577038945118</v>
      </c>
      <c r="AD57">
        <f t="shared" si="1"/>
        <v>905.17547806900484</v>
      </c>
      <c r="AE57">
        <f>'IDT-1'!C57</f>
        <v>0</v>
      </c>
      <c r="AF57" s="24"/>
      <c r="AG57">
        <f t="shared" si="2"/>
        <v>905.17547806900484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-151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5.7158499999999997</v>
      </c>
      <c r="E58">
        <f>GT_NG!Q58</f>
        <v>7.9434368275438043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44.997895622895612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553.08407518174681</v>
      </c>
      <c r="P58" s="36">
        <v>33.819999999999993</v>
      </c>
      <c r="Q58" s="36">
        <v>9.6615335767582149</v>
      </c>
      <c r="R58" s="38">
        <v>26.3</v>
      </c>
      <c r="S58" s="38">
        <v>0</v>
      </c>
      <c r="T58" s="37">
        <f>SUMPRODUCT(LTA!J58:AN58,LTA!J$101:AN$101,LTA!J$104:AN$104)</f>
        <v>247.24</v>
      </c>
      <c r="U58" s="37">
        <f>SUMPRODUCT(LTA!J58:AN58,LTA!J$102:AN$102,LTA!J$104:AN$104)</f>
        <v>110.36999999999999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-29</v>
      </c>
      <c r="AA58" s="75">
        <f>STOA!I58</f>
        <v>33.82</v>
      </c>
      <c r="AB58" s="75">
        <f>-STOA!O58</f>
        <v>0</v>
      </c>
      <c r="AC58">
        <f t="shared" si="0"/>
        <v>11.215735006545085</v>
      </c>
      <c r="AD58">
        <f t="shared" si="1"/>
        <v>909.73705620239923</v>
      </c>
      <c r="AE58">
        <f>'IDT-1'!C58</f>
        <v>0</v>
      </c>
      <c r="AF58" s="24"/>
      <c r="AG58">
        <f t="shared" si="2"/>
        <v>909.73705620239923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-147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5.7158499999999997</v>
      </c>
      <c r="E59">
        <f>GT_NG!Q59</f>
        <v>7.9434368275438043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44.997895622895612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556.22355306467932</v>
      </c>
      <c r="P59" s="36">
        <v>33.819999999999993</v>
      </c>
      <c r="Q59" s="36">
        <v>9.6615335767582149</v>
      </c>
      <c r="R59" s="38">
        <v>26.3</v>
      </c>
      <c r="S59" s="38">
        <v>0</v>
      </c>
      <c r="T59" s="37">
        <f>SUMPRODUCT(LTA!J59:AN59,LTA!J$101:AN$101,LTA!J$104:AN$104)</f>
        <v>240.17</v>
      </c>
      <c r="U59" s="37">
        <f>SUMPRODUCT(LTA!J59:AN59,LTA!J$102:AN$102,LTA!J$104:AN$104)</f>
        <v>110.36999999999999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-15.24</v>
      </c>
      <c r="AA59" s="75">
        <f>STOA!I59</f>
        <v>33.82</v>
      </c>
      <c r="AB59" s="75">
        <f>-STOA!O59</f>
        <v>0</v>
      </c>
      <c r="AC59">
        <f t="shared" si="0"/>
        <v>10.890298954287772</v>
      </c>
      <c r="AD59">
        <f t="shared" si="1"/>
        <v>938.89197013758894</v>
      </c>
      <c r="AE59">
        <f>'IDT-1'!C59</f>
        <v>-14</v>
      </c>
      <c r="AF59" s="24"/>
      <c r="AG59">
        <f t="shared" si="2"/>
        <v>924.89197013758894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-128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5.7158499999999997</v>
      </c>
      <c r="E60">
        <f>GT_NG!Q60</f>
        <v>7.9434368275438043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44.997895622895612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556.22355306467932</v>
      </c>
      <c r="P60" s="36">
        <v>33.819999999999993</v>
      </c>
      <c r="Q60" s="36">
        <v>9.6615335767582149</v>
      </c>
      <c r="R60" s="38">
        <v>26.3</v>
      </c>
      <c r="S60" s="38">
        <v>0</v>
      </c>
      <c r="T60" s="37">
        <f>SUMPRODUCT(LTA!J60:AN60,LTA!J$101:AN$101,LTA!J$104:AN$104)</f>
        <v>233.73</v>
      </c>
      <c r="U60" s="37">
        <f>SUMPRODUCT(LTA!J60:AN60,LTA!J$102:AN$102,LTA!J$104:AN$104)</f>
        <v>110.36999999999999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-24.87</v>
      </c>
      <c r="AA60" s="75">
        <f>STOA!I60</f>
        <v>33.82</v>
      </c>
      <c r="AB60" s="75">
        <f>-STOA!O60</f>
        <v>0</v>
      </c>
      <c r="AC60">
        <f t="shared" si="0"/>
        <v>10.785951409493588</v>
      </c>
      <c r="AD60">
        <f t="shared" si="1"/>
        <v>937.92631768238346</v>
      </c>
      <c r="AE60">
        <f>'IDT-1'!C60</f>
        <v>-4</v>
      </c>
      <c r="AF60" s="24"/>
      <c r="AG60">
        <f t="shared" si="2"/>
        <v>933.92631768238346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-113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5.7158499999999997</v>
      </c>
      <c r="E61">
        <f>GT_NG!Q61</f>
        <v>7.9434368275438043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45.927902452390725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555.33344569488395</v>
      </c>
      <c r="P61" s="36">
        <v>50.72999999999999</v>
      </c>
      <c r="Q61" s="36">
        <v>9.6615335767582149</v>
      </c>
      <c r="R61" s="38">
        <v>26.3</v>
      </c>
      <c r="S61" s="38">
        <v>0</v>
      </c>
      <c r="T61" s="37">
        <f>SUMPRODUCT(LTA!J61:AN61,LTA!J$101:AN$101,LTA!J$104:AN$104)</f>
        <v>227.13</v>
      </c>
      <c r="U61" s="37">
        <f>SUMPRODUCT(LTA!J61:AN61,LTA!J$102:AN$102,LTA!J$104:AN$104)</f>
        <v>110.36999999999999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-93</v>
      </c>
      <c r="AA61" s="75">
        <f>STOA!I61</f>
        <v>33.82</v>
      </c>
      <c r="AB61" s="75">
        <f>-STOA!O61</f>
        <v>0</v>
      </c>
      <c r="AC61">
        <f t="shared" si="0"/>
        <v>10.93145344645</v>
      </c>
      <c r="AD61">
        <f t="shared" si="1"/>
        <v>942.00071510512669</v>
      </c>
      <c r="AE61">
        <f>'IDT-1'!C61</f>
        <v>0</v>
      </c>
      <c r="AF61" s="24"/>
      <c r="AG61">
        <f t="shared" si="2"/>
        <v>942.00071510512669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-51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5.7158499999999997</v>
      </c>
      <c r="E62">
        <f>GT_NG!Q62</f>
        <v>7.9434368275438043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45.927902452390725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555.33344569488395</v>
      </c>
      <c r="P62" s="36">
        <v>50.72999999999999</v>
      </c>
      <c r="Q62" s="36">
        <v>9.6615335767582149</v>
      </c>
      <c r="R62" s="38">
        <v>26.3</v>
      </c>
      <c r="S62" s="38">
        <v>0</v>
      </c>
      <c r="T62" s="37">
        <f>SUMPRODUCT(LTA!J62:AN62,LTA!J$101:AN$101,LTA!J$104:AN$104)</f>
        <v>221.92999999999998</v>
      </c>
      <c r="U62" s="37">
        <f>SUMPRODUCT(LTA!J62:AN62,LTA!J$102:AN$102,LTA!J$104:AN$104)</f>
        <v>110.36999999999999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-83</v>
      </c>
      <c r="AA62" s="75">
        <f>STOA!I62</f>
        <v>33.82</v>
      </c>
      <c r="AB62" s="75">
        <f>-STOA!O62</f>
        <v>0</v>
      </c>
      <c r="AC62">
        <f t="shared" si="0"/>
        <v>10.779155916183656</v>
      </c>
      <c r="AD62">
        <f t="shared" si="1"/>
        <v>948.95301263539295</v>
      </c>
      <c r="AE62">
        <f>'IDT-1'!C62</f>
        <v>0</v>
      </c>
      <c r="AF62" s="24"/>
      <c r="AG62">
        <f t="shared" si="2"/>
        <v>948.95301263539295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-49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5.7158499999999997</v>
      </c>
      <c r="E63">
        <f>GT_NG!Q63</f>
        <v>7.9434368275438043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45.927902452390725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554.24988617607585</v>
      </c>
      <c r="P63" s="36">
        <v>50.72999999999999</v>
      </c>
      <c r="Q63" s="36">
        <v>9.6615335767582149</v>
      </c>
      <c r="R63" s="38">
        <v>26.3</v>
      </c>
      <c r="S63" s="38">
        <v>0</v>
      </c>
      <c r="T63" s="37">
        <f>SUMPRODUCT(LTA!J63:AN63,LTA!J$101:AN$101,LTA!J$104:AN$104)</f>
        <v>208.83</v>
      </c>
      <c r="U63" s="37">
        <f>SUMPRODUCT(LTA!J63:AN63,LTA!J$102:AN$102,LTA!J$104:AN$104)</f>
        <v>111.3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-8</v>
      </c>
      <c r="AA63" s="75">
        <f>STOA!I63</f>
        <v>33.82</v>
      </c>
      <c r="AB63" s="75">
        <f>-STOA!O63</f>
        <v>0</v>
      </c>
      <c r="AC63">
        <f t="shared" si="0"/>
        <v>10.467205786929849</v>
      </c>
      <c r="AD63">
        <f t="shared" si="1"/>
        <v>958.01140324583855</v>
      </c>
      <c r="AE63">
        <f>'IDT-1'!C63</f>
        <v>0</v>
      </c>
      <c r="AF63" s="24"/>
      <c r="AG63">
        <f t="shared" si="2"/>
        <v>958.01140324583855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-102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5.7158499999999997</v>
      </c>
      <c r="E64">
        <f>GT_NG!Q64</f>
        <v>7.9434368275438043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45.927902452390725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554.24988617607585</v>
      </c>
      <c r="P64" s="36">
        <v>50.72999999999999</v>
      </c>
      <c r="Q64" s="36">
        <v>9.6615335767582149</v>
      </c>
      <c r="R64" s="38">
        <v>26.3</v>
      </c>
      <c r="S64" s="38">
        <v>0</v>
      </c>
      <c r="T64" s="37">
        <f>SUMPRODUCT(LTA!J64:AN64,LTA!J$101:AN$101,LTA!J$104:AN$104)</f>
        <v>195.67</v>
      </c>
      <c r="U64" s="37">
        <f>SUMPRODUCT(LTA!J64:AN64,LTA!J$102:AN$102,LTA!J$104:AN$104)</f>
        <v>111.25999999999999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33.82</v>
      </c>
      <c r="AB64" s="75">
        <f>-STOA!O64</f>
        <v>0</v>
      </c>
      <c r="AC64">
        <f t="shared" si="0"/>
        <v>10.191239491530332</v>
      </c>
      <c r="AD64">
        <f t="shared" si="1"/>
        <v>963.08736954123799</v>
      </c>
      <c r="AE64">
        <f>'IDT-1'!C64</f>
        <v>0</v>
      </c>
      <c r="AF64" s="24"/>
      <c r="AG64">
        <f t="shared" si="2"/>
        <v>963.08736954123799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-92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5.7158499999999997</v>
      </c>
      <c r="E65">
        <f>GT_NG!Q65</f>
        <v>7.9434368275438043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45.927902452390725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553.91967676524098</v>
      </c>
      <c r="P65" s="36">
        <v>50.72999999999999</v>
      </c>
      <c r="Q65" s="36">
        <v>9.6615335767582149</v>
      </c>
      <c r="R65" s="38">
        <v>26.3</v>
      </c>
      <c r="S65" s="38">
        <v>0</v>
      </c>
      <c r="T65" s="37">
        <f>SUMPRODUCT(LTA!J65:AN65,LTA!J$101:AN$101,LTA!J$104:AN$104)</f>
        <v>184.81</v>
      </c>
      <c r="U65" s="37">
        <f>SUMPRODUCT(LTA!J65:AN65,LTA!J$102:AN$102,LTA!J$104:AN$104)</f>
        <v>111.25999999999999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33.82</v>
      </c>
      <c r="AB65" s="75">
        <f>-STOA!O65</f>
        <v>0</v>
      </c>
      <c r="AC65">
        <f t="shared" si="0"/>
        <v>9.9862281184486417</v>
      </c>
      <c r="AD65">
        <f t="shared" si="1"/>
        <v>964.10217150348501</v>
      </c>
      <c r="AE65">
        <f>'IDT-1'!C65</f>
        <v>0</v>
      </c>
      <c r="AF65" s="24"/>
      <c r="AG65">
        <f t="shared" si="2"/>
        <v>964.10217150348501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-80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5.7158499999999997</v>
      </c>
      <c r="E66">
        <f>GT_NG!Q66</f>
        <v>7.9434368275438043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45.927902452390725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561.67884556891522</v>
      </c>
      <c r="P66" s="36">
        <v>50.72999999999999</v>
      </c>
      <c r="Q66" s="36">
        <v>18.167459451901571</v>
      </c>
      <c r="R66" s="38">
        <v>26.3</v>
      </c>
      <c r="S66" s="38">
        <v>0</v>
      </c>
      <c r="T66" s="37">
        <f>SUMPRODUCT(LTA!J66:AN66,LTA!J$101:AN$101,LTA!J$104:AN$104)</f>
        <v>170.15</v>
      </c>
      <c r="U66" s="37">
        <f>SUMPRODUCT(LTA!J66:AN66,LTA!J$102:AN$102,LTA!J$104:AN$104)</f>
        <v>111.25999999999999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33.82</v>
      </c>
      <c r="AB66" s="75">
        <f>-STOA!O66</f>
        <v>0</v>
      </c>
      <c r="AC66">
        <f t="shared" si="0"/>
        <v>10.01810920666663</v>
      </c>
      <c r="AD66">
        <f t="shared" si="1"/>
        <v>963.67538509408473</v>
      </c>
      <c r="AE66">
        <f>'IDT-1'!C66</f>
        <v>0</v>
      </c>
      <c r="AF66" s="24"/>
      <c r="AG66">
        <f t="shared" si="2"/>
        <v>963.67538509408473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-82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5.7158499999999997</v>
      </c>
      <c r="E67">
        <f>GT_NG!Q67</f>
        <v>7.9434368275438043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45.927902452390725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562.44935735652393</v>
      </c>
      <c r="P67" s="36">
        <v>50.72999999999999</v>
      </c>
      <c r="Q67" s="36">
        <v>18.167459451901571</v>
      </c>
      <c r="R67" s="38">
        <v>26.3</v>
      </c>
      <c r="S67" s="38">
        <v>0</v>
      </c>
      <c r="T67" s="37">
        <f>SUMPRODUCT(LTA!J67:AN67,LTA!J$101:AN$101,LTA!J$104:AN$104)</f>
        <v>152.97999999999999</v>
      </c>
      <c r="U67" s="37">
        <f>SUMPRODUCT(LTA!J67:AN67,LTA!J$102:AN$102,LTA!J$104:AN$104)</f>
        <v>111.25999999999999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33.82</v>
      </c>
      <c r="AB67" s="75">
        <f>-STOA!O67</f>
        <v>0</v>
      </c>
      <c r="AC67">
        <f t="shared" si="0"/>
        <v>9.6873530324314832</v>
      </c>
      <c r="AD67">
        <f t="shared" si="1"/>
        <v>968.60665305592852</v>
      </c>
      <c r="AE67">
        <f>'IDT-1'!C67</f>
        <v>0</v>
      </c>
      <c r="AF67" s="24"/>
      <c r="AG67">
        <f t="shared" si="2"/>
        <v>968.60665305592852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-61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5.7158499999999997</v>
      </c>
      <c r="E68">
        <f>GT_NG!Q68</f>
        <v>7.9434368275438043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45.927902452390725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562.46162289186952</v>
      </c>
      <c r="P68" s="36">
        <v>50.72999999999999</v>
      </c>
      <c r="Q68" s="36">
        <v>18.167459451901571</v>
      </c>
      <c r="R68" s="38">
        <v>26.3</v>
      </c>
      <c r="S68" s="38">
        <v>0</v>
      </c>
      <c r="T68" s="37">
        <f>SUMPRODUCT(LTA!J68:AN68,LTA!J$101:AN$101,LTA!J$104:AN$104)</f>
        <v>138.31</v>
      </c>
      <c r="U68" s="37">
        <f>SUMPRODUCT(LTA!J68:AN68,LTA!J$102:AN$102,LTA!J$104:AN$104)</f>
        <v>111.25999999999999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33.82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9.3541680361320303</v>
      </c>
      <c r="AD68">
        <f t="shared" ref="AD68:AD98" si="4">SUM(B68:AB68,AI68:AR68)-AC68</f>
        <v>977.28210358757337</v>
      </c>
      <c r="AE68">
        <f>'IDT-1'!C68</f>
        <v>-13</v>
      </c>
      <c r="AF68" s="24"/>
      <c r="AG68">
        <f t="shared" ref="AG68:AG98" si="5">SUM(AD68:AF68)</f>
        <v>964.28210358757337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-38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5.7158499999999997</v>
      </c>
      <c r="E69">
        <f>GT_NG!Q69</f>
        <v>7.9434368275438043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45.927902452390725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581.79102641093152</v>
      </c>
      <c r="P69" s="36">
        <v>50.72999999999999</v>
      </c>
      <c r="Q69" s="36">
        <v>18.167459451901571</v>
      </c>
      <c r="R69" s="38">
        <v>26.3</v>
      </c>
      <c r="S69" s="38">
        <v>0</v>
      </c>
      <c r="T69" s="37">
        <f>SUMPRODUCT(LTA!J69:AN69,LTA!J$101:AN$101,LTA!J$104:AN$104)</f>
        <v>121.25</v>
      </c>
      <c r="U69" s="37">
        <f>SUMPRODUCT(LTA!J69:AN69,LTA!J$102:AN$102,LTA!J$104:AN$104)</f>
        <v>113.75999999999999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33.82</v>
      </c>
      <c r="AB69" s="75">
        <f>-STOA!O69</f>
        <v>0</v>
      </c>
      <c r="AC69">
        <f t="shared" si="3"/>
        <v>9.2629668742668461</v>
      </c>
      <c r="AD69">
        <f t="shared" si="4"/>
        <v>997.14270826850066</v>
      </c>
      <c r="AE69">
        <f>'IDT-1'!C69</f>
        <v>-18</v>
      </c>
      <c r="AF69" s="24"/>
      <c r="AG69">
        <f t="shared" si="5"/>
        <v>979.14270826850066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-23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5.3192399999999997</v>
      </c>
      <c r="E70">
        <f>GT_NG!Q70</f>
        <v>7.9434368275438043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45.927902452390725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581.79102641093152</v>
      </c>
      <c r="P70" s="36">
        <v>50.72999999999999</v>
      </c>
      <c r="Q70" s="36">
        <v>18.167459451901571</v>
      </c>
      <c r="R70" s="38">
        <v>24.607056572180358</v>
      </c>
      <c r="S70" s="38">
        <v>0</v>
      </c>
      <c r="T70" s="37">
        <f>SUMPRODUCT(LTA!J70:AN70,LTA!J$101:AN$101,LTA!J$104:AN$104)</f>
        <v>104.25</v>
      </c>
      <c r="U70" s="37">
        <f>SUMPRODUCT(LTA!J70:AN70,LTA!J$102:AN$102,LTA!J$104:AN$104)</f>
        <v>113.75999999999999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33.82</v>
      </c>
      <c r="AB70" s="75">
        <f>-STOA!O70</f>
        <v>0</v>
      </c>
      <c r="AC70">
        <f t="shared" si="3"/>
        <v>8.8907818710915425</v>
      </c>
      <c r="AD70">
        <f t="shared" si="4"/>
        <v>1001.4253398438564</v>
      </c>
      <c r="AE70">
        <f>'IDT-1'!C70</f>
        <v>-27</v>
      </c>
      <c r="AF70" s="24"/>
      <c r="AG70">
        <f t="shared" si="5"/>
        <v>974.42533984385636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5.3192399999999997</v>
      </c>
      <c r="E71">
        <f>GT_NG!Q71</f>
        <v>7.9434368275438043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44.997895622895612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651.67204336217924</v>
      </c>
      <c r="P71" s="36">
        <v>50.72999999999999</v>
      </c>
      <c r="Q71" s="36">
        <v>18.167459451901571</v>
      </c>
      <c r="R71" s="38">
        <v>18.71</v>
      </c>
      <c r="S71" s="38">
        <v>0</v>
      </c>
      <c r="T71" s="37">
        <f>SUMPRODUCT(LTA!J71:AN71,LTA!J$101:AN$101,LTA!J$104:AN$104)</f>
        <v>88.13</v>
      </c>
      <c r="U71" s="37">
        <f>SUMPRODUCT(LTA!J71:AN71,LTA!J$102:AN$102,LTA!J$104:AN$104)</f>
        <v>113.75999999999999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33.82</v>
      </c>
      <c r="AB71" s="75">
        <f>-STOA!O71</f>
        <v>0</v>
      </c>
      <c r="AC71">
        <f t="shared" si="3"/>
        <v>9.8364883136594976</v>
      </c>
      <c r="AD71">
        <f t="shared" si="4"/>
        <v>987.4135869508608</v>
      </c>
      <c r="AE71">
        <f>'IDT-1'!C71</f>
        <v>0</v>
      </c>
      <c r="AF71" s="24"/>
      <c r="AG71">
        <f t="shared" si="5"/>
        <v>987.4135869508608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-60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5.3192399999999997</v>
      </c>
      <c r="E72">
        <f>GT_NG!Q72</f>
        <v>7.9434368275438043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44.997895622895612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651.67204336217924</v>
      </c>
      <c r="P72" s="36">
        <v>50.72999999999999</v>
      </c>
      <c r="Q72" s="36">
        <v>18.167459451901571</v>
      </c>
      <c r="R72" s="38">
        <v>10.769999999999998</v>
      </c>
      <c r="S72" s="38">
        <v>0</v>
      </c>
      <c r="T72" s="37">
        <f>SUMPRODUCT(LTA!J72:AN72,LTA!J$101:AN$101,LTA!J$104:AN$104)</f>
        <v>74.37</v>
      </c>
      <c r="U72" s="37">
        <f>SUMPRODUCT(LTA!J72:AN72,LTA!J$102:AN$102,LTA!J$104:AN$104)</f>
        <v>113.75999999999999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33.82</v>
      </c>
      <c r="AB72" s="75">
        <f>-STOA!O72</f>
        <v>0</v>
      </c>
      <c r="AC72">
        <f t="shared" si="3"/>
        <v>9.3525501054270528</v>
      </c>
      <c r="AD72">
        <f t="shared" si="4"/>
        <v>999.19752515909317</v>
      </c>
      <c r="AE72">
        <f>'IDT-1'!C72</f>
        <v>0</v>
      </c>
      <c r="AF72" s="24"/>
      <c r="AG72">
        <f t="shared" si="5"/>
        <v>999.19752515909317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-27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5.3192399999999997</v>
      </c>
      <c r="E73">
        <f>GT_NG!Q73</f>
        <v>7.9434368275438043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44.997895622895612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646.62759384034757</v>
      </c>
      <c r="P73" s="36">
        <v>50.72999999999999</v>
      </c>
      <c r="Q73" s="36">
        <v>18.167459451901571</v>
      </c>
      <c r="R73" s="38">
        <v>4.97</v>
      </c>
      <c r="S73" s="38">
        <v>0</v>
      </c>
      <c r="T73" s="37">
        <f>SUMPRODUCT(LTA!J73:AN73,LTA!J$101:AN$101,LTA!J$104:AN$104)</f>
        <v>59.480000000000004</v>
      </c>
      <c r="U73" s="37">
        <f>SUMPRODUCT(LTA!J73:AN73,LTA!J$102:AN$102,LTA!J$104:AN$104)</f>
        <v>114.16999999999999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33.82</v>
      </c>
      <c r="AB73" s="75">
        <f>-STOA!O73</f>
        <v>0</v>
      </c>
      <c r="AC73">
        <f t="shared" si="3"/>
        <v>9.0515535065356616</v>
      </c>
      <c r="AD73">
        <f t="shared" si="4"/>
        <v>1019.5340722361528</v>
      </c>
      <c r="AE73">
        <f>'IDT-1'!C73</f>
        <v>0</v>
      </c>
      <c r="AF73" s="24"/>
      <c r="AG73">
        <f t="shared" si="5"/>
        <v>1019.5340722361528</v>
      </c>
      <c r="AI73" s="34">
        <f>PXIL!I73</f>
        <v>0</v>
      </c>
      <c r="AJ73" s="34">
        <f>PXIL!O73</f>
        <v>0</v>
      </c>
      <c r="AK73" s="34">
        <f>RTM_IEX!I73</f>
        <v>18.36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5.3192399999999997</v>
      </c>
      <c r="E74">
        <f>GT_NG!Q74</f>
        <v>7.9434368275438043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44.997895622895612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649.53588842368083</v>
      </c>
      <c r="P74" s="36">
        <v>50.72999999999999</v>
      </c>
      <c r="Q74" s="36">
        <v>18.167459451901571</v>
      </c>
      <c r="R74" s="38">
        <v>1.07</v>
      </c>
      <c r="S74" s="38">
        <v>0</v>
      </c>
      <c r="T74" s="37">
        <f>SUMPRODUCT(LTA!J74:AN74,LTA!J$101:AN$101,LTA!J$104:AN$104)</f>
        <v>58.120000000000005</v>
      </c>
      <c r="U74" s="37">
        <f>SUMPRODUCT(LTA!J74:AN74,LTA!J$102:AN$102,LTA!J$104:AN$104)</f>
        <v>114.24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33.82</v>
      </c>
      <c r="AB74" s="75">
        <f>-STOA!O74</f>
        <v>0</v>
      </c>
      <c r="AC74">
        <f t="shared" si="3"/>
        <v>8.9889704988689942</v>
      </c>
      <c r="AD74">
        <f t="shared" si="4"/>
        <v>1012.4849498271529</v>
      </c>
      <c r="AE74">
        <f>'IDT-1'!C74</f>
        <v>0</v>
      </c>
      <c r="AF74" s="24"/>
      <c r="AG74">
        <f t="shared" si="5"/>
        <v>1012.4849498271529</v>
      </c>
      <c r="AI74" s="34">
        <f>PXIL!I74</f>
        <v>0</v>
      </c>
      <c r="AJ74" s="34">
        <f>PXIL!O74</f>
        <v>0</v>
      </c>
      <c r="AK74" s="34">
        <f>RTM_IEX!I74</f>
        <v>13.53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5.3192399999999997</v>
      </c>
      <c r="E75">
        <f>GT_NG!Q75</f>
        <v>8.0172148785736237</v>
      </c>
      <c r="F75">
        <f>GT_Spot!Q75</f>
        <v>0</v>
      </c>
      <c r="G75">
        <f>PPCL_NG!Q75</f>
        <v>24.17</v>
      </c>
      <c r="H75">
        <f>PPCL_Spot!Q75</f>
        <v>0</v>
      </c>
      <c r="I75">
        <f>Bawana_NG!Q75</f>
        <v>50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677.96488455550298</v>
      </c>
      <c r="P75" s="36">
        <v>50.72999999999999</v>
      </c>
      <c r="Q75" s="36">
        <v>18.167459451901571</v>
      </c>
      <c r="R75" s="38">
        <v>0</v>
      </c>
      <c r="S75" s="38">
        <v>0</v>
      </c>
      <c r="T75" s="37">
        <f>SUMPRODUCT(LTA!J75:AN75,LTA!J$101:AN$101,LTA!J$104:AN$104)</f>
        <v>47.179999999999993</v>
      </c>
      <c r="U75" s="37">
        <f>SUMPRODUCT(LTA!J75:AN75,LTA!J$102:AN$102,LTA!J$104:AN$104)</f>
        <v>113.6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33.82</v>
      </c>
      <c r="AB75" s="75">
        <f>-STOA!O75</f>
        <v>0</v>
      </c>
      <c r="AC75">
        <f t="shared" si="3"/>
        <v>9.0549254301966098</v>
      </c>
      <c r="AD75">
        <f t="shared" si="4"/>
        <v>1019.9138734557816</v>
      </c>
      <c r="AE75">
        <f>'IDT-1'!C75</f>
        <v>0</v>
      </c>
      <c r="AF75" s="24"/>
      <c r="AG75">
        <f t="shared" si="5"/>
        <v>1019.9138734557816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5.3192399999999997</v>
      </c>
      <c r="E76">
        <f>GT_NG!Q76</f>
        <v>8.0167014613778704</v>
      </c>
      <c r="F76">
        <f>GT_Spot!Q76</f>
        <v>0</v>
      </c>
      <c r="G76">
        <f>PPCL_NG!Q76</f>
        <v>24.17</v>
      </c>
      <c r="H76">
        <f>PPCL_Spot!Q76</f>
        <v>0</v>
      </c>
      <c r="I76">
        <f>Bawana_NG!Q76</f>
        <v>50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690.13281931552888</v>
      </c>
      <c r="P76" s="36">
        <v>50.72999999999999</v>
      </c>
      <c r="Q76" s="36">
        <v>18.167459451901571</v>
      </c>
      <c r="R76" s="38">
        <v>0</v>
      </c>
      <c r="S76" s="38">
        <v>0</v>
      </c>
      <c r="T76" s="37">
        <f>SUMPRODUCT(LTA!J76:AN76,LTA!J$101:AN$101,LTA!J$104:AN$104)</f>
        <v>40.519999999999996</v>
      </c>
      <c r="U76" s="37">
        <f>SUMPRODUCT(LTA!J76:AN76,LTA!J$102:AN$102,LTA!J$104:AN$104)</f>
        <v>113.38999999999999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33.82</v>
      </c>
      <c r="AB76" s="75">
        <f>-STOA!O76</f>
        <v>0</v>
      </c>
      <c r="AC76">
        <f t="shared" si="3"/>
        <v>9.1015427380135137</v>
      </c>
      <c r="AD76">
        <f t="shared" si="4"/>
        <v>1025.1646774907949</v>
      </c>
      <c r="AE76">
        <f>'IDT-1'!C76</f>
        <v>0</v>
      </c>
      <c r="AF76" s="24"/>
      <c r="AG76">
        <f t="shared" si="5"/>
        <v>1025.1646774907949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5.3192399999999997</v>
      </c>
      <c r="E77">
        <f>GT_NG!Q77</f>
        <v>8.0167014613778704</v>
      </c>
      <c r="F77">
        <f>GT_Spot!Q77</f>
        <v>0</v>
      </c>
      <c r="G77">
        <f>PPCL_NG!Q77</f>
        <v>24.17</v>
      </c>
      <c r="H77">
        <f>PPCL_Spot!Q77</f>
        <v>0</v>
      </c>
      <c r="I77">
        <f>Bawana_NG!Q77</f>
        <v>50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709.29585748290481</v>
      </c>
      <c r="P77" s="36">
        <v>50.72999999999999</v>
      </c>
      <c r="Q77" s="36">
        <v>18.167459451901571</v>
      </c>
      <c r="R77" s="38">
        <v>0</v>
      </c>
      <c r="S77" s="38">
        <v>0</v>
      </c>
      <c r="T77" s="37">
        <f>SUMPRODUCT(LTA!J77:AN77,LTA!J$101:AN$101,LTA!J$104:AN$104)</f>
        <v>27.71</v>
      </c>
      <c r="U77" s="37">
        <f>SUMPRODUCT(LTA!J77:AN77,LTA!J$102:AN$102,LTA!J$104:AN$104)</f>
        <v>112.89999999999999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33.82</v>
      </c>
      <c r="AB77" s="75">
        <f>-STOA!O77</f>
        <v>0</v>
      </c>
      <c r="AC77">
        <f t="shared" si="3"/>
        <v>9.4993844472520408</v>
      </c>
      <c r="AD77">
        <f t="shared" si="4"/>
        <v>991.62987394893219</v>
      </c>
      <c r="AE77">
        <f>'IDT-1'!C77</f>
        <v>0</v>
      </c>
      <c r="AF77" s="24"/>
      <c r="AG77">
        <f t="shared" si="5"/>
        <v>991.62987394893219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-39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5.3192399999999997</v>
      </c>
      <c r="E78">
        <f>GT_NG!Q78</f>
        <v>8.0167014613778704</v>
      </c>
      <c r="F78">
        <f>GT_Spot!Q78</f>
        <v>0</v>
      </c>
      <c r="G78">
        <f>PPCL_NG!Q78</f>
        <v>24.17</v>
      </c>
      <c r="H78">
        <f>PPCL_Spot!Q78</f>
        <v>0</v>
      </c>
      <c r="I78">
        <f>Bawana_NG!Q78</f>
        <v>50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726.57673060018874</v>
      </c>
      <c r="P78" s="36">
        <v>50.72999999999999</v>
      </c>
      <c r="Q78" s="36">
        <v>18.167459451901571</v>
      </c>
      <c r="R78" s="38">
        <v>0</v>
      </c>
      <c r="S78" s="38">
        <v>0</v>
      </c>
      <c r="T78" s="37">
        <f>SUMPRODUCT(LTA!J78:AN78,LTA!J$101:AN$101,LTA!J$104:AN$104)</f>
        <v>27.32</v>
      </c>
      <c r="U78" s="37">
        <f>SUMPRODUCT(LTA!J78:AN78,LTA!J$102:AN$102,LTA!J$104:AN$104)</f>
        <v>112.53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33.82</v>
      </c>
      <c r="AB78" s="75">
        <f>-STOA!O78</f>
        <v>0</v>
      </c>
      <c r="AC78">
        <f t="shared" si="3"/>
        <v>9.8223306811280455</v>
      </c>
      <c r="AD78">
        <f t="shared" si="4"/>
        <v>987.82780083234024</v>
      </c>
      <c r="AE78">
        <f>'IDT-1'!C78</f>
        <v>0</v>
      </c>
      <c r="AF78" s="24"/>
      <c r="AG78">
        <f t="shared" si="5"/>
        <v>987.82780083234024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-59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5.3192399999999997</v>
      </c>
      <c r="E79">
        <f>GT_NG!Q79</f>
        <v>8.0167014613778704</v>
      </c>
      <c r="F79">
        <f>GT_Spot!Q79</f>
        <v>0</v>
      </c>
      <c r="G79">
        <f>PPCL_NG!Q79</f>
        <v>24.37</v>
      </c>
      <c r="H79">
        <f>PPCL_Spot!Q79</f>
        <v>0</v>
      </c>
      <c r="I79">
        <f>Bawana_NG!Q79</f>
        <v>50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726.08407662250056</v>
      </c>
      <c r="P79" s="36">
        <v>50.72999999999999</v>
      </c>
      <c r="Q79" s="36">
        <v>18.167459451901571</v>
      </c>
      <c r="R79" s="38">
        <v>0</v>
      </c>
      <c r="S79" s="38">
        <v>0</v>
      </c>
      <c r="T79" s="37">
        <f>SUMPRODUCT(LTA!J79:AN79,LTA!J$101:AN$101,LTA!J$104:AN$104)</f>
        <v>28.25</v>
      </c>
      <c r="U79" s="37">
        <f>SUMPRODUCT(LTA!J79:AN79,LTA!J$102:AN$102,LTA!J$104:AN$104)</f>
        <v>112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33.82</v>
      </c>
      <c r="AB79" s="75">
        <f>-STOA!O79</f>
        <v>0</v>
      </c>
      <c r="AC79">
        <f t="shared" si="3"/>
        <v>9.9031784738241466</v>
      </c>
      <c r="AD79">
        <f t="shared" si="4"/>
        <v>978.85429906195589</v>
      </c>
      <c r="AE79">
        <f>'IDT-1'!C79</f>
        <v>0</v>
      </c>
      <c r="AF79" s="24"/>
      <c r="AG79">
        <f t="shared" si="5"/>
        <v>978.85429906195589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-68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5.3192399999999997</v>
      </c>
      <c r="E80">
        <f>GT_NG!Q80</f>
        <v>8.0167014613778704</v>
      </c>
      <c r="F80">
        <f>GT_Spot!Q80</f>
        <v>0</v>
      </c>
      <c r="G80">
        <f>PPCL_NG!Q80</f>
        <v>24.37</v>
      </c>
      <c r="H80">
        <f>PPCL_Spot!Q80</f>
        <v>0</v>
      </c>
      <c r="I80">
        <f>Bawana_NG!Q80</f>
        <v>50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749.05808874220861</v>
      </c>
      <c r="P80" s="36">
        <v>50.72999999999999</v>
      </c>
      <c r="Q80" s="36">
        <v>18.167459451901571</v>
      </c>
      <c r="R80" s="38">
        <v>0</v>
      </c>
      <c r="S80" s="38">
        <v>0</v>
      </c>
      <c r="T80" s="37">
        <f>SUMPRODUCT(LTA!J80:AN80,LTA!J$101:AN$101,LTA!J$104:AN$104)</f>
        <v>29.08</v>
      </c>
      <c r="U80" s="37">
        <f>SUMPRODUCT(LTA!J80:AN80,LTA!J$102:AN$102,LTA!J$104:AN$104)</f>
        <v>112.41999999999999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33.82</v>
      </c>
      <c r="AB80" s="75">
        <f>-STOA!O80</f>
        <v>0</v>
      </c>
      <c r="AC80">
        <f t="shared" si="3"/>
        <v>10.222887310743921</v>
      </c>
      <c r="AD80">
        <f t="shared" si="4"/>
        <v>990.75860234474419</v>
      </c>
      <c r="AE80">
        <f>'IDT-1'!C80</f>
        <v>0</v>
      </c>
      <c r="AF80" s="24"/>
      <c r="AG80">
        <f t="shared" si="5"/>
        <v>990.75860234474419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-80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5.3192399999999997</v>
      </c>
      <c r="E81">
        <f>GT_NG!Q81</f>
        <v>8.0167014613778704</v>
      </c>
      <c r="F81">
        <f>GT_Spot!Q81</f>
        <v>0</v>
      </c>
      <c r="G81">
        <f>PPCL_NG!Q81</f>
        <v>24.37</v>
      </c>
      <c r="H81">
        <f>PPCL_Spot!Q81</f>
        <v>0</v>
      </c>
      <c r="I81">
        <f>Bawana_NG!Q81</f>
        <v>50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758.10755347349846</v>
      </c>
      <c r="P81" s="36">
        <v>50.72999999999999</v>
      </c>
      <c r="Q81" s="36">
        <v>18.167459451901571</v>
      </c>
      <c r="R81" s="38">
        <v>0</v>
      </c>
      <c r="S81" s="38">
        <v>0</v>
      </c>
      <c r="T81" s="37">
        <f>SUMPRODUCT(LTA!J81:AN81,LTA!J$101:AN$101,LTA!J$104:AN$104)</f>
        <v>30</v>
      </c>
      <c r="U81" s="37">
        <f>SUMPRODUCT(LTA!J81:AN81,LTA!J$102:AN$102,LTA!J$104:AN$104)</f>
        <v>112.67999999999999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33.82</v>
      </c>
      <c r="AB81" s="75">
        <f>-STOA!O81</f>
        <v>0</v>
      </c>
      <c r="AC81">
        <f t="shared" si="3"/>
        <v>10.42832225816781</v>
      </c>
      <c r="AD81">
        <f t="shared" si="4"/>
        <v>987.78263212860998</v>
      </c>
      <c r="AE81">
        <f>'IDT-1'!C81</f>
        <v>0</v>
      </c>
      <c r="AF81" s="24"/>
      <c r="AG81">
        <f t="shared" si="5"/>
        <v>987.78263212860998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-93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5.3192399999999997</v>
      </c>
      <c r="E82">
        <f>GT_NG!Q82</f>
        <v>8.0162177816391562</v>
      </c>
      <c r="F82">
        <f>GT_Spot!Q82</f>
        <v>0</v>
      </c>
      <c r="G82">
        <f>PPCL_NG!Q82</f>
        <v>24.37</v>
      </c>
      <c r="H82">
        <f>PPCL_Spot!Q82</f>
        <v>0</v>
      </c>
      <c r="I82">
        <f>Bawana_NG!Q82</f>
        <v>50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747.46758558704971</v>
      </c>
      <c r="P82" s="36">
        <v>50.72999999999999</v>
      </c>
      <c r="Q82" s="36">
        <v>18.167459451901571</v>
      </c>
      <c r="R82" s="38">
        <v>0</v>
      </c>
      <c r="S82" s="38">
        <v>0</v>
      </c>
      <c r="T82" s="37">
        <f>SUMPRODUCT(LTA!J82:AN82,LTA!J$101:AN$101,LTA!J$104:AN$104)</f>
        <v>30.9</v>
      </c>
      <c r="U82" s="37">
        <f>SUMPRODUCT(LTA!J82:AN82,LTA!J$102:AN$102,LTA!J$104:AN$104)</f>
        <v>112.6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33.82</v>
      </c>
      <c r="AB82" s="75">
        <f>-STOA!O82</f>
        <v>0</v>
      </c>
      <c r="AC82">
        <f t="shared" si="3"/>
        <v>10.324146029340969</v>
      </c>
      <c r="AD82">
        <f t="shared" si="4"/>
        <v>980.0663567912494</v>
      </c>
      <c r="AE82">
        <f>'IDT-1'!C82</f>
        <v>-10</v>
      </c>
      <c r="AF82" s="24"/>
      <c r="AG82">
        <f t="shared" si="5"/>
        <v>970.0663567912494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-91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5.3192399999999997</v>
      </c>
      <c r="E83">
        <f>GT_NG!Q83</f>
        <v>8.0162177816391562</v>
      </c>
      <c r="F83">
        <f>GT_Spot!Q83</f>
        <v>0</v>
      </c>
      <c r="G83">
        <f>PPCL_NG!Q83</f>
        <v>24.37</v>
      </c>
      <c r="H83">
        <f>PPCL_Spot!Q83</f>
        <v>0</v>
      </c>
      <c r="I83">
        <f>Bawana_NG!Q83</f>
        <v>50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743.56695178304994</v>
      </c>
      <c r="P83" s="36">
        <v>50.72999999999999</v>
      </c>
      <c r="Q83" s="36">
        <v>18.167459451901571</v>
      </c>
      <c r="R83" s="38">
        <v>0</v>
      </c>
      <c r="S83" s="38">
        <v>0</v>
      </c>
      <c r="T83" s="37">
        <f>SUMPRODUCT(LTA!J83:AN83,LTA!J$101:AN$101,LTA!J$104:AN$104)</f>
        <v>32.83</v>
      </c>
      <c r="U83" s="37">
        <f>SUMPRODUCT(LTA!J83:AN83,LTA!J$102:AN$102,LTA!J$104:AN$104)</f>
        <v>112.97999999999999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33.82</v>
      </c>
      <c r="AB83" s="75">
        <f>-STOA!O83</f>
        <v>0</v>
      </c>
      <c r="AC83">
        <f t="shared" si="3"/>
        <v>10.194732794077231</v>
      </c>
      <c r="AD83">
        <f t="shared" si="4"/>
        <v>991.60513622251324</v>
      </c>
      <c r="AE83">
        <f>'IDT-1'!C83</f>
        <v>-30</v>
      </c>
      <c r="AF83" s="24"/>
      <c r="AG83">
        <f t="shared" si="5"/>
        <v>961.60513622251324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-78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5.3192399999999997</v>
      </c>
      <c r="E84">
        <f>GT_NG!Q84</f>
        <v>8.0162177816391562</v>
      </c>
      <c r="F84">
        <f>GT_Spot!Q84</f>
        <v>0</v>
      </c>
      <c r="G84">
        <f>PPCL_NG!Q84</f>
        <v>24.37</v>
      </c>
      <c r="H84">
        <f>PPCL_Spot!Q84</f>
        <v>0</v>
      </c>
      <c r="I84">
        <f>Bawana_NG!Q84</f>
        <v>50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739.00320982867436</v>
      </c>
      <c r="P84" s="36">
        <v>50.72999999999999</v>
      </c>
      <c r="Q84" s="36">
        <v>18.167459451901571</v>
      </c>
      <c r="R84" s="38">
        <v>0</v>
      </c>
      <c r="S84" s="38">
        <v>0</v>
      </c>
      <c r="T84" s="37">
        <f>SUMPRODUCT(LTA!J84:AN84,LTA!J$101:AN$101,LTA!J$104:AN$104)</f>
        <v>33.69</v>
      </c>
      <c r="U84" s="37">
        <f>SUMPRODUCT(LTA!J84:AN84,LTA!J$102:AN$102,LTA!J$104:AN$104)</f>
        <v>113.13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33.82</v>
      </c>
      <c r="AB84" s="75">
        <f>-STOA!O84</f>
        <v>0</v>
      </c>
      <c r="AC84">
        <f t="shared" si="3"/>
        <v>10.127947354789946</v>
      </c>
      <c r="AD84">
        <f t="shared" si="4"/>
        <v>992.11817970742504</v>
      </c>
      <c r="AE84">
        <f>'IDT-1'!C84</f>
        <v>-50</v>
      </c>
      <c r="AF84" s="24"/>
      <c r="AG84">
        <f t="shared" si="5"/>
        <v>942.11817970742504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-74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5.41256</v>
      </c>
      <c r="E85">
        <f>GT_NG!Q85</f>
        <v>8.0162177816391562</v>
      </c>
      <c r="F85">
        <f>GT_Spot!Q85</f>
        <v>0</v>
      </c>
      <c r="G85">
        <f>PPCL_NG!Q85</f>
        <v>24.37</v>
      </c>
      <c r="H85">
        <f>PPCL_Spot!Q85</f>
        <v>0</v>
      </c>
      <c r="I85">
        <f>Bawana_NG!Q85</f>
        <v>50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732.23902132443243</v>
      </c>
      <c r="P85" s="36">
        <v>50.72999999999999</v>
      </c>
      <c r="Q85" s="36">
        <v>18.167459451901571</v>
      </c>
      <c r="R85" s="38">
        <v>0</v>
      </c>
      <c r="S85" s="38">
        <v>0</v>
      </c>
      <c r="T85" s="37">
        <f>SUMPRODUCT(LTA!J85:AN85,LTA!J$101:AN$101,LTA!J$104:AN$104)</f>
        <v>28.02</v>
      </c>
      <c r="U85" s="37">
        <f>SUMPRODUCT(LTA!J85:AN85,LTA!J$102:AN$102,LTA!J$104:AN$104)</f>
        <v>111.05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33.82</v>
      </c>
      <c r="AB85" s="75">
        <f>-STOA!O85</f>
        <v>0</v>
      </c>
      <c r="AC85">
        <f t="shared" si="3"/>
        <v>10.134215624785547</v>
      </c>
      <c r="AD85">
        <f t="shared" si="4"/>
        <v>962.69104293318753</v>
      </c>
      <c r="AE85">
        <f>'IDT-1'!C85</f>
        <v>-40</v>
      </c>
      <c r="AF85" s="24"/>
      <c r="AG85">
        <f t="shared" si="5"/>
        <v>922.69104293318753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-89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5.41256</v>
      </c>
      <c r="E86">
        <f>GT_NG!Q86</f>
        <v>8.0162177816391562</v>
      </c>
      <c r="F86">
        <f>GT_Spot!Q86</f>
        <v>0</v>
      </c>
      <c r="G86">
        <f>PPCL_NG!Q86</f>
        <v>24.37</v>
      </c>
      <c r="H86">
        <f>PPCL_Spot!Q86</f>
        <v>0</v>
      </c>
      <c r="I86">
        <f>Bawana_NG!Q86</f>
        <v>50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713.28786631611513</v>
      </c>
      <c r="P86" s="36">
        <v>50.72999999999999</v>
      </c>
      <c r="Q86" s="36">
        <v>18.167459451901571</v>
      </c>
      <c r="R86" s="38">
        <v>0</v>
      </c>
      <c r="S86" s="38">
        <v>0</v>
      </c>
      <c r="T86" s="37">
        <f>SUMPRODUCT(LTA!J86:AN86,LTA!J$101:AN$101,LTA!J$104:AN$104)</f>
        <v>27.93</v>
      </c>
      <c r="U86" s="37">
        <f>SUMPRODUCT(LTA!J86:AN86,LTA!J$102:AN$102,LTA!J$104:AN$104)</f>
        <v>111.05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33.82</v>
      </c>
      <c r="AB86" s="75">
        <f>-STOA!O86</f>
        <v>0</v>
      </c>
      <c r="AC86">
        <f t="shared" si="3"/>
        <v>9.9932878432789423</v>
      </c>
      <c r="AD86">
        <f t="shared" si="4"/>
        <v>940.79081570637686</v>
      </c>
      <c r="AE86">
        <f>'IDT-1'!C86</f>
        <v>-25</v>
      </c>
      <c r="AF86" s="24"/>
      <c r="AG86">
        <f t="shared" si="5"/>
        <v>915.79081570637686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-92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5.41256</v>
      </c>
      <c r="E87">
        <f>GT_NG!Q87</f>
        <v>8.0162177816391562</v>
      </c>
      <c r="F87">
        <f>GT_Spot!Q87</f>
        <v>0</v>
      </c>
      <c r="G87">
        <f>PPCL_NG!Q87</f>
        <v>24.968389136184761</v>
      </c>
      <c r="H87">
        <f>PPCL_Spot!Q87</f>
        <v>0</v>
      </c>
      <c r="I87">
        <f>Bawana_NG!Q87</f>
        <v>50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722.50018404691218</v>
      </c>
      <c r="P87" s="36">
        <v>50.72999999999999</v>
      </c>
      <c r="Q87" s="36">
        <v>18.167459451901571</v>
      </c>
      <c r="R87" s="38">
        <v>0</v>
      </c>
      <c r="S87" s="38">
        <v>0</v>
      </c>
      <c r="T87" s="37">
        <f>SUMPRODUCT(LTA!J87:AN87,LTA!J$101:AN$101,LTA!J$104:AN$104)</f>
        <v>28.52</v>
      </c>
      <c r="U87" s="37">
        <f>SUMPRODUCT(LTA!J87:AN87,LTA!J$102:AN$102,LTA!J$104:AN$104)</f>
        <v>111.05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33.82</v>
      </c>
      <c r="AB87" s="75">
        <f>-STOA!O87</f>
        <v>0</v>
      </c>
      <c r="AC87">
        <f t="shared" si="3"/>
        <v>10.200229721496921</v>
      </c>
      <c r="AD87">
        <f t="shared" si="4"/>
        <v>937.98458069514072</v>
      </c>
      <c r="AE87">
        <f>'IDT-1'!C87</f>
        <v>-35</v>
      </c>
      <c r="AF87" s="24"/>
      <c r="AG87">
        <f t="shared" si="5"/>
        <v>902.98458069514072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-105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5.41256</v>
      </c>
      <c r="E88">
        <f>GT_NG!Q88</f>
        <v>8.0162177816391562</v>
      </c>
      <c r="F88">
        <f>GT_Spot!Q88</f>
        <v>0</v>
      </c>
      <c r="G88">
        <f>PPCL_NG!Q88</f>
        <v>24.968389136184761</v>
      </c>
      <c r="H88">
        <f>PPCL_Spot!Q88</f>
        <v>0</v>
      </c>
      <c r="I88">
        <f>Bawana_NG!Q88</f>
        <v>50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722.50018404691218</v>
      </c>
      <c r="P88" s="36">
        <v>50.72999999999999</v>
      </c>
      <c r="Q88" s="36">
        <v>18.167459451901571</v>
      </c>
      <c r="R88" s="38">
        <v>0</v>
      </c>
      <c r="S88" s="38">
        <v>0</v>
      </c>
      <c r="T88" s="37">
        <f>SUMPRODUCT(LTA!J88:AN88,LTA!J$101:AN$101,LTA!J$104:AN$104)</f>
        <v>29</v>
      </c>
      <c r="U88" s="37">
        <f>SUMPRODUCT(LTA!J88:AN88,LTA!J$102:AN$102,LTA!J$104:AN$104)</f>
        <v>111.05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33.82</v>
      </c>
      <c r="AB88" s="75">
        <f>-STOA!O88</f>
        <v>0</v>
      </c>
      <c r="AC88">
        <f t="shared" si="3"/>
        <v>10.168941211408141</v>
      </c>
      <c r="AD88">
        <f t="shared" si="4"/>
        <v>942.4958692052295</v>
      </c>
      <c r="AE88">
        <f>'IDT-1'!C88</f>
        <v>-35</v>
      </c>
      <c r="AF88" s="24"/>
      <c r="AG88">
        <f t="shared" si="5"/>
        <v>907.4958692052295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-101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5.41256</v>
      </c>
      <c r="E89">
        <f>GT_NG!Q89</f>
        <v>8.0162177816391562</v>
      </c>
      <c r="F89">
        <f>GT_Spot!Q89</f>
        <v>0</v>
      </c>
      <c r="G89">
        <f>PPCL_NG!Q89</f>
        <v>24.968389136184761</v>
      </c>
      <c r="H89">
        <f>PPCL_Spot!Q89</f>
        <v>0</v>
      </c>
      <c r="I89">
        <f>Bawana_NG!Q89</f>
        <v>50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713.8297672545209</v>
      </c>
      <c r="P89" s="36">
        <v>50.72999999999999</v>
      </c>
      <c r="Q89" s="36">
        <v>18.167459451901571</v>
      </c>
      <c r="R89" s="38">
        <v>0</v>
      </c>
      <c r="S89" s="38">
        <v>0</v>
      </c>
      <c r="T89" s="37">
        <f>SUMPRODUCT(LTA!J89:AN89,LTA!J$101:AN$101,LTA!J$104:AN$104)</f>
        <v>29.64</v>
      </c>
      <c r="U89" s="37">
        <f>SUMPRODUCT(LTA!J89:AN89,LTA!J$102:AN$102,LTA!J$104:AN$104)</f>
        <v>111.05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33.82</v>
      </c>
      <c r="AB89" s="75">
        <f>-STOA!O89</f>
        <v>0</v>
      </c>
      <c r="AC89">
        <f t="shared" si="3"/>
        <v>10.027248523457532</v>
      </c>
      <c r="AD89">
        <f t="shared" si="4"/>
        <v>942.60714510078878</v>
      </c>
      <c r="AE89">
        <f>'IDT-1'!C89</f>
        <v>-40</v>
      </c>
      <c r="AF89" s="24"/>
      <c r="AG89">
        <f t="shared" si="5"/>
        <v>902.60714510078878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-93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5.41256</v>
      </c>
      <c r="E90">
        <f>GT_NG!Q90</f>
        <v>8.0162177816391562</v>
      </c>
      <c r="F90">
        <f>GT_Spot!Q90</f>
        <v>0</v>
      </c>
      <c r="G90">
        <f>PPCL_NG!Q90</f>
        <v>24.968389136184761</v>
      </c>
      <c r="H90">
        <f>PPCL_Spot!Q90</f>
        <v>0</v>
      </c>
      <c r="I90">
        <f>Bawana_NG!Q90</f>
        <v>50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730.2415537924179</v>
      </c>
      <c r="P90" s="36">
        <v>50.72999999999999</v>
      </c>
      <c r="Q90" s="36">
        <v>18.167459451901571</v>
      </c>
      <c r="R90" s="38">
        <v>0</v>
      </c>
      <c r="S90" s="38">
        <v>0</v>
      </c>
      <c r="T90" s="37">
        <f>SUMPRODUCT(LTA!J90:AN90,LTA!J$101:AN$101,LTA!J$104:AN$104)</f>
        <v>29.57</v>
      </c>
      <c r="U90" s="37">
        <f>SUMPRODUCT(LTA!J90:AN90,LTA!J$102:AN$102,LTA!J$104:AN$104)</f>
        <v>111.05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33.82</v>
      </c>
      <c r="AB90" s="75">
        <f>-STOA!O90</f>
        <v>0</v>
      </c>
      <c r="AC90">
        <f t="shared" si="3"/>
        <v>10.2243250101242</v>
      </c>
      <c r="AD90">
        <f t="shared" si="4"/>
        <v>952.75185515201929</v>
      </c>
      <c r="AE90">
        <f>'IDT-1'!C90</f>
        <v>-45</v>
      </c>
      <c r="AF90" s="24"/>
      <c r="AG90">
        <f t="shared" si="5"/>
        <v>907.75185515201929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-99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5.41256</v>
      </c>
      <c r="E91">
        <f>GT_NG!Q91</f>
        <v>8.1136747326955536</v>
      </c>
      <c r="F91">
        <f>GT_Spot!Q91</f>
        <v>0</v>
      </c>
      <c r="G91">
        <f>PPCL_NG!Q91</f>
        <v>24.968389136184761</v>
      </c>
      <c r="H91">
        <f>PPCL_Spot!Q91</f>
        <v>0</v>
      </c>
      <c r="I91">
        <f>Bawana_NG!Q91</f>
        <v>50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731.65143339041776</v>
      </c>
      <c r="P91" s="36">
        <v>50.72999999999999</v>
      </c>
      <c r="Q91" s="36">
        <v>18.167459451901571</v>
      </c>
      <c r="R91" s="38">
        <v>0</v>
      </c>
      <c r="S91" s="38">
        <v>0</v>
      </c>
      <c r="T91" s="37">
        <f>SUMPRODUCT(LTA!J91:AN91,LTA!J$101:AN$101,LTA!J$104:AN$104)</f>
        <v>30.56</v>
      </c>
      <c r="U91" s="37">
        <f>SUMPRODUCT(LTA!J91:AN91,LTA!J$102:AN$102,LTA!J$104:AN$104)</f>
        <v>111.05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57.010000000000005</v>
      </c>
      <c r="AB91" s="75">
        <f>-STOA!O91</f>
        <v>0</v>
      </c>
      <c r="AC91">
        <f t="shared" si="3"/>
        <v>10.619057994677606</v>
      </c>
      <c r="AD91">
        <f t="shared" si="4"/>
        <v>959.04445871652206</v>
      </c>
      <c r="AE91">
        <f>'IDT-1'!C91</f>
        <v>-63</v>
      </c>
      <c r="AF91" s="24"/>
      <c r="AG91">
        <f t="shared" si="5"/>
        <v>896.04445871652206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-118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5.41256</v>
      </c>
      <c r="E92">
        <f>GT_NG!Q92</f>
        <v>8.1136747326955536</v>
      </c>
      <c r="F92">
        <f>GT_Spot!Q92</f>
        <v>0</v>
      </c>
      <c r="G92">
        <f>PPCL_NG!Q92</f>
        <v>24.968389136184761</v>
      </c>
      <c r="H92">
        <f>PPCL_Spot!Q92</f>
        <v>0</v>
      </c>
      <c r="I92">
        <f>Bawana_NG!Q92</f>
        <v>50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731.65143339041776</v>
      </c>
      <c r="P92" s="36">
        <v>50.72999999999999</v>
      </c>
      <c r="Q92" s="36">
        <v>18.167459451901571</v>
      </c>
      <c r="R92" s="38">
        <v>0</v>
      </c>
      <c r="S92" s="38">
        <v>0</v>
      </c>
      <c r="T92" s="37">
        <f>SUMPRODUCT(LTA!J92:AN92,LTA!J$101:AN$101,LTA!J$104:AN$104)</f>
        <v>26.03</v>
      </c>
      <c r="U92" s="37">
        <f>SUMPRODUCT(LTA!J92:AN92,LTA!J$102:AN$102,LTA!J$104:AN$104)</f>
        <v>111.05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57.010000000000005</v>
      </c>
      <c r="AB92" s="75">
        <f>-STOA!O92</f>
        <v>0</v>
      </c>
      <c r="AC92">
        <f t="shared" si="3"/>
        <v>10.561437739633217</v>
      </c>
      <c r="AD92">
        <f t="shared" si="4"/>
        <v>956.5720789715665</v>
      </c>
      <c r="AE92">
        <f>'IDT-1'!C92</f>
        <v>-53</v>
      </c>
      <c r="AF92" s="24"/>
      <c r="AG92">
        <f t="shared" si="5"/>
        <v>903.5720789715665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-116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5.41256</v>
      </c>
      <c r="E93">
        <f>GT_NG!Q93</f>
        <v>8.1136747326955536</v>
      </c>
      <c r="F93">
        <f>GT_Spot!Q93</f>
        <v>0</v>
      </c>
      <c r="G93">
        <f>PPCL_NG!Q93</f>
        <v>24.968389136184761</v>
      </c>
      <c r="H93">
        <f>PPCL_Spot!Q93</f>
        <v>0</v>
      </c>
      <c r="I93">
        <f>Bawana_NG!Q93</f>
        <v>50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731.37165712185913</v>
      </c>
      <c r="P93" s="36">
        <v>50.72999999999999</v>
      </c>
      <c r="Q93" s="36">
        <v>18.167459451901571</v>
      </c>
      <c r="R93" s="38">
        <v>0</v>
      </c>
      <c r="S93" s="38">
        <v>0</v>
      </c>
      <c r="T93" s="37">
        <f>SUMPRODUCT(LTA!J93:AN93,LTA!J$101:AN$101,LTA!J$104:AN$104)</f>
        <v>26.63</v>
      </c>
      <c r="U93" s="37">
        <f>SUMPRODUCT(LTA!J93:AN93,LTA!J$102:AN$102,LTA!J$104:AN$104)</f>
        <v>111.05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57.010000000000005</v>
      </c>
      <c r="AB93" s="75">
        <f>-STOA!O93</f>
        <v>0</v>
      </c>
      <c r="AC93">
        <f t="shared" si="3"/>
        <v>10.590890091036485</v>
      </c>
      <c r="AD93">
        <f t="shared" si="4"/>
        <v>953.86285035160449</v>
      </c>
      <c r="AE93">
        <f>'IDT-1'!C93</f>
        <v>-38</v>
      </c>
      <c r="AF93" s="24"/>
      <c r="AG93">
        <f t="shared" si="5"/>
        <v>915.86285035160449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-119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5.41256</v>
      </c>
      <c r="E94">
        <f>GT_NG!Q94</f>
        <v>8.1136747326955536</v>
      </c>
      <c r="F94">
        <f>GT_Spot!Q94</f>
        <v>0</v>
      </c>
      <c r="G94">
        <f>PPCL_NG!Q94</f>
        <v>24.968389136184761</v>
      </c>
      <c r="H94">
        <f>PPCL_Spot!Q94</f>
        <v>0</v>
      </c>
      <c r="I94">
        <f>Bawana_NG!Q94</f>
        <v>50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731.37045710445022</v>
      </c>
      <c r="P94" s="36">
        <v>50.72999999999999</v>
      </c>
      <c r="Q94" s="36">
        <v>18.167459451901571</v>
      </c>
      <c r="R94" s="38">
        <v>0</v>
      </c>
      <c r="S94" s="38">
        <v>0</v>
      </c>
      <c r="T94" s="37">
        <f>SUMPRODUCT(LTA!J94:AN94,LTA!J$101:AN$101,LTA!J$104:AN$104)</f>
        <v>26.97</v>
      </c>
      <c r="U94" s="37">
        <f>SUMPRODUCT(LTA!J94:AN94,LTA!J$102:AN$102,LTA!J$104:AN$104)</f>
        <v>111.07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57.010000000000005</v>
      </c>
      <c r="AB94" s="75">
        <f>-STOA!O94</f>
        <v>0</v>
      </c>
      <c r="AC94">
        <f t="shared" si="3"/>
        <v>10.558535020794505</v>
      </c>
      <c r="AD94">
        <f t="shared" si="4"/>
        <v>958.25400540443763</v>
      </c>
      <c r="AE94">
        <f>'IDT-1'!C94</f>
        <v>-33</v>
      </c>
      <c r="AF94" s="24"/>
      <c r="AG94">
        <f t="shared" si="5"/>
        <v>925.25400540443763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-115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5.41256</v>
      </c>
      <c r="E95">
        <f>GT_NG!Q95</f>
        <v>8.1136747326955536</v>
      </c>
      <c r="F95">
        <f>GT_Spot!Q95</f>
        <v>0</v>
      </c>
      <c r="G95">
        <f>PPCL_NG!Q95</f>
        <v>24.968389136184761</v>
      </c>
      <c r="H95">
        <f>PPCL_Spot!Q95</f>
        <v>0</v>
      </c>
      <c r="I95">
        <f>Bawana_NG!Q95</f>
        <v>50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712.4688135099376</v>
      </c>
      <c r="P95" s="36">
        <v>50.72999999999999</v>
      </c>
      <c r="Q95" s="36">
        <v>18.167459451901571</v>
      </c>
      <c r="R95" s="38">
        <v>0</v>
      </c>
      <c r="S95" s="38">
        <v>0</v>
      </c>
      <c r="T95" s="37">
        <f>SUMPRODUCT(LTA!J95:AN95,LTA!J$101:AN$101,LTA!J$104:AN$104)</f>
        <v>27.26</v>
      </c>
      <c r="U95" s="37">
        <f>SUMPRODUCT(LTA!J95:AN95,LTA!J$102:AN$102,LTA!J$104:AN$104)</f>
        <v>108.71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57.010000000000005</v>
      </c>
      <c r="AB95" s="75">
        <f>-STOA!O95</f>
        <v>0</v>
      </c>
      <c r="AC95">
        <f t="shared" si="3"/>
        <v>10.196422006718889</v>
      </c>
      <c r="AD95">
        <f t="shared" si="4"/>
        <v>957.64447482400078</v>
      </c>
      <c r="AE95">
        <f>'IDT-1'!C95</f>
        <v>-8</v>
      </c>
      <c r="AF95" s="24"/>
      <c r="AG95">
        <f t="shared" si="5"/>
        <v>949.64447482400078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-95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5.41256</v>
      </c>
      <c r="E96">
        <f>GT_NG!Q96</f>
        <v>8.1136747326955536</v>
      </c>
      <c r="F96">
        <f>GT_Spot!Q96</f>
        <v>0</v>
      </c>
      <c r="G96">
        <f>PPCL_NG!Q96</f>
        <v>24.968389136184761</v>
      </c>
      <c r="H96">
        <f>PPCL_Spot!Q96</f>
        <v>0</v>
      </c>
      <c r="I96">
        <f>Bawana_NG!Q96</f>
        <v>50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698.77873770894996</v>
      </c>
      <c r="P96" s="36">
        <v>50.72999999999999</v>
      </c>
      <c r="Q96" s="36">
        <v>18.167459451901571</v>
      </c>
      <c r="R96" s="38">
        <v>0</v>
      </c>
      <c r="S96" s="38">
        <v>0</v>
      </c>
      <c r="T96" s="37">
        <f>SUMPRODUCT(LTA!J96:AN96,LTA!J$101:AN$101,LTA!J$104:AN$104)</f>
        <v>27.83</v>
      </c>
      <c r="U96" s="37">
        <f>SUMPRODUCT(LTA!J96:AN96,LTA!J$102:AN$102,LTA!J$104:AN$104)</f>
        <v>108.71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57.010000000000005</v>
      </c>
      <c r="AB96" s="75">
        <f>-STOA!O96</f>
        <v>0</v>
      </c>
      <c r="AC96">
        <f t="shared" si="3"/>
        <v>9.9833059369260475</v>
      </c>
      <c r="AD96">
        <f t="shared" si="4"/>
        <v>955.73751509280589</v>
      </c>
      <c r="AE96">
        <f>'IDT-1'!C96</f>
        <v>0</v>
      </c>
      <c r="AF96" s="24"/>
      <c r="AG96">
        <f t="shared" si="5"/>
        <v>955.73751509280589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-84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5.41256</v>
      </c>
      <c r="E97">
        <f>GT_NG!Q97</f>
        <v>8.1136747326955536</v>
      </c>
      <c r="F97">
        <f>GT_Spot!Q97</f>
        <v>0</v>
      </c>
      <c r="G97">
        <f>PPCL_NG!Q97</f>
        <v>24.968389136184761</v>
      </c>
      <c r="H97">
        <f>PPCL_Spot!Q97</f>
        <v>0</v>
      </c>
      <c r="I97">
        <f>Bawana_NG!Q97</f>
        <v>50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685.61412730800862</v>
      </c>
      <c r="P97" s="36">
        <v>50.72999999999999</v>
      </c>
      <c r="Q97" s="36">
        <v>18.167459451901571</v>
      </c>
      <c r="R97" s="38">
        <v>0</v>
      </c>
      <c r="S97" s="38">
        <v>0</v>
      </c>
      <c r="T97" s="37">
        <f>SUMPRODUCT(LTA!J97:AN97,LTA!J$101:AN$101,LTA!J$104:AN$104)</f>
        <v>29.11</v>
      </c>
      <c r="U97" s="37">
        <f>SUMPRODUCT(LTA!J97:AN97,LTA!J$102:AN$102,LTA!J$104:AN$104)</f>
        <v>108.71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57.010000000000005</v>
      </c>
      <c r="AB97" s="75">
        <f>-STOA!O97</f>
        <v>0</v>
      </c>
      <c r="AC97">
        <f t="shared" si="3"/>
        <v>9.7455494525648358</v>
      </c>
      <c r="AD97">
        <f t="shared" si="4"/>
        <v>959.09066117622581</v>
      </c>
      <c r="AE97">
        <f>'IDT-1'!C97</f>
        <v>0</v>
      </c>
      <c r="AF97" s="24"/>
      <c r="AG97">
        <f t="shared" si="5"/>
        <v>959.09066117622581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-69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5.41256</v>
      </c>
      <c r="E98">
        <f>GT_NG!Q98</f>
        <v>8.1136747326955536</v>
      </c>
      <c r="F98">
        <f>GT_Spot!Q98</f>
        <v>0</v>
      </c>
      <c r="G98">
        <f>PPCL_NG!Q98</f>
        <v>24.968389136184761</v>
      </c>
      <c r="H98">
        <f>PPCL_Spot!Q98</f>
        <v>0</v>
      </c>
      <c r="I98">
        <f>Bawana_NG!Q98</f>
        <v>50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677.36627541515497</v>
      </c>
      <c r="P98" s="36">
        <v>50.72999999999999</v>
      </c>
      <c r="Q98" s="36">
        <v>18.167459451901571</v>
      </c>
      <c r="R98" s="38">
        <v>0</v>
      </c>
      <c r="S98" s="38">
        <v>0</v>
      </c>
      <c r="T98" s="37">
        <f>SUMPRODUCT(LTA!J98:AN98,LTA!J$101:AN$101,LTA!J$104:AN$104)</f>
        <v>30.27</v>
      </c>
      <c r="U98" s="37">
        <f>SUMPRODUCT(LTA!J98:AN98,LTA!J$102:AN$102,LTA!J$104:AN$104)</f>
        <v>108.71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57.010000000000005</v>
      </c>
      <c r="AB98" s="75">
        <f>-STOA!O98</f>
        <v>0</v>
      </c>
      <c r="AC98">
        <f t="shared" si="3"/>
        <v>9.6565419733411364</v>
      </c>
      <c r="AD98">
        <f t="shared" si="4"/>
        <v>955.09181676259584</v>
      </c>
      <c r="AE98">
        <f>'IDT-1'!C98</f>
        <v>0</v>
      </c>
      <c r="AF98" s="24"/>
      <c r="AG98">
        <f t="shared" si="5"/>
        <v>955.09181676259584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-66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0.13399002249999975</v>
      </c>
      <c r="E99">
        <f t="shared" si="6"/>
        <v>0.19706728256736331</v>
      </c>
      <c r="F99">
        <f t="shared" si="6"/>
        <v>0</v>
      </c>
      <c r="G99">
        <f t="shared" si="6"/>
        <v>0.59929460134842727</v>
      </c>
      <c r="H99">
        <f t="shared" si="6"/>
        <v>0</v>
      </c>
      <c r="I99">
        <f t="shared" si="6"/>
        <v>1.1561759080737544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14.589599042374767</v>
      </c>
      <c r="P99" s="36">
        <f t="shared" si="6"/>
        <v>1.1554896636876757</v>
      </c>
      <c r="Q99" s="36">
        <f t="shared" si="6"/>
        <v>0.34458028900822457</v>
      </c>
      <c r="R99" s="38">
        <f t="shared" si="6"/>
        <v>0.27395676414304498</v>
      </c>
      <c r="S99" s="38">
        <f t="shared" si="6"/>
        <v>0</v>
      </c>
      <c r="T99" s="37">
        <f t="shared" si="6"/>
        <v>2.4106675000000002</v>
      </c>
      <c r="U99" s="37">
        <f t="shared" si="6"/>
        <v>2.6639449999999978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-0.88001499999999999</v>
      </c>
      <c r="AA99" s="75">
        <f t="shared" si="6"/>
        <v>0.99720000000000186</v>
      </c>
      <c r="AB99" s="75">
        <f t="shared" si="6"/>
        <v>0</v>
      </c>
      <c r="AC99">
        <f t="shared" si="6"/>
        <v>0.23887347962615124</v>
      </c>
      <c r="AD99">
        <f t="shared" si="6"/>
        <v>21.699300094077113</v>
      </c>
      <c r="AE99">
        <f t="shared" si="6"/>
        <v>-0.64226025000000009</v>
      </c>
      <c r="AG99">
        <f t="shared" si="6"/>
        <v>21.05703984407711</v>
      </c>
      <c r="AI99">
        <f t="shared" si="6"/>
        <v>0</v>
      </c>
      <c r="AJ99">
        <f t="shared" si="6"/>
        <v>0</v>
      </c>
      <c r="AK99">
        <f t="shared" si="6"/>
        <v>7.9725000000000004E-3</v>
      </c>
      <c r="AL99">
        <f t="shared" si="6"/>
        <v>-1.7117500000000001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45202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45202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7.2215999999999996</v>
      </c>
      <c r="E3">
        <f>GT_NG!T3</f>
        <v>10.587844682048397</v>
      </c>
      <c r="F3">
        <f>GT_Spot!T3</f>
        <v>0</v>
      </c>
      <c r="G3">
        <f>PPCL_NG!T3</f>
        <v>30.35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583.19973323375484</v>
      </c>
      <c r="P3" s="36">
        <v>64.087128970120503</v>
      </c>
      <c r="Q3" s="36">
        <v>21.936932326621928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413.21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6.45</v>
      </c>
      <c r="AB3" s="75">
        <f>-STOA!P3</f>
        <v>0</v>
      </c>
      <c r="AC3">
        <f>SUMIF(B3:AB3,"&gt;0")*$AC$2-SUMIF(B3:AB3,"&lt;0")*($AC$2/(1-$AC$2))+SUMIF(AI3:AR3,"&gt;0")*$AC$2-SUMIF(AI3:AR3,"&lt;0")*($AC$2/(1-$AC$2))</f>
        <v>11.01094943657273</v>
      </c>
      <c r="AD3">
        <f>SUM(B3:AB3,AI3:AR3)-AC3</f>
        <v>1129.7450077056985</v>
      </c>
      <c r="AE3">
        <f>'IDT-1'!F3</f>
        <v>0</v>
      </c>
      <c r="AF3" s="24"/>
      <c r="AG3">
        <f>SUM(AD3:AF3)</f>
        <v>1129.7450077056985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-55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7.2215999999999996</v>
      </c>
      <c r="E4">
        <f>GT_NG!T4</f>
        <v>10.587844682048397</v>
      </c>
      <c r="F4">
        <f>GT_Spot!T4</f>
        <v>0</v>
      </c>
      <c r="G4">
        <f>PPCL_NG!T4</f>
        <v>30.35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563.60185997173198</v>
      </c>
      <c r="P4" s="36">
        <v>64.087128970120503</v>
      </c>
      <c r="Q4" s="36">
        <v>21.936932326621928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412.98999999999995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6.45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10.792161514255952</v>
      </c>
      <c r="AD4">
        <f t="shared" ref="AD4:AD67" si="1">SUM(B4:AB4,AI4:AR4)-AC4</f>
        <v>1115.1459223659924</v>
      </c>
      <c r="AE4">
        <f>'IDT-1'!F4</f>
        <v>0</v>
      </c>
      <c r="AF4" s="24"/>
      <c r="AG4">
        <f t="shared" ref="AG4:AG67" si="2">SUM(AD4:AF4)</f>
        <v>1115.1459223659924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-50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7.2215999999999996</v>
      </c>
      <c r="E5">
        <f>GT_NG!T5</f>
        <v>10.587844682048397</v>
      </c>
      <c r="F5">
        <f>GT_Spot!T5</f>
        <v>0</v>
      </c>
      <c r="G5">
        <f>PPCL_NG!T5</f>
        <v>30.35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601.09571375365078</v>
      </c>
      <c r="P5" s="36">
        <v>64.087128970120503</v>
      </c>
      <c r="Q5" s="36">
        <v>21.936932326621928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412.82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6.45</v>
      </c>
      <c r="AB5" s="75">
        <f>-STOA!P5</f>
        <v>0</v>
      </c>
      <c r="AC5">
        <f t="shared" si="0"/>
        <v>11.031830152314885</v>
      </c>
      <c r="AD5">
        <f t="shared" si="1"/>
        <v>1162.2301075098524</v>
      </c>
      <c r="AE5">
        <f>'IDT-1'!F5</f>
        <v>-66.414000000000001</v>
      </c>
      <c r="AF5" s="24"/>
      <c r="AG5">
        <f t="shared" si="2"/>
        <v>1095.8161075098524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7.2215999999999996</v>
      </c>
      <c r="E6">
        <f>GT_NG!T6</f>
        <v>10.587844682048397</v>
      </c>
      <c r="F6">
        <f>GT_Spot!T6</f>
        <v>0</v>
      </c>
      <c r="G6">
        <f>PPCL_NG!T6</f>
        <v>30.35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563.4515885976258</v>
      </c>
      <c r="P6" s="36">
        <v>64.087128970120503</v>
      </c>
      <c r="Q6" s="36">
        <v>21.936932326621928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412.47999999999996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6.45</v>
      </c>
      <c r="AB6" s="75">
        <f>-STOA!P6</f>
        <v>0</v>
      </c>
      <c r="AC6">
        <f t="shared" si="0"/>
        <v>10.786351126163817</v>
      </c>
      <c r="AD6">
        <f t="shared" si="1"/>
        <v>1114.4914613799783</v>
      </c>
      <c r="AE6">
        <f>'IDT-1'!F6</f>
        <v>0</v>
      </c>
      <c r="AF6" s="24"/>
      <c r="AG6">
        <f t="shared" si="2"/>
        <v>1114.4914613799783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-50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7.2215999999999996</v>
      </c>
      <c r="E7">
        <f>GT_NG!T7</f>
        <v>10.900848617574598</v>
      </c>
      <c r="F7">
        <f>GT_Spot!T7</f>
        <v>0</v>
      </c>
      <c r="G7">
        <f>PPCL_NG!T7</f>
        <v>30.35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480.95401222524544</v>
      </c>
      <c r="P7" s="36">
        <v>64.087128970120503</v>
      </c>
      <c r="Q7" s="36">
        <v>21.936932326621928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381.17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6.45</v>
      </c>
      <c r="AB7" s="75">
        <f>-STOA!P7</f>
        <v>0</v>
      </c>
      <c r="AC7">
        <f t="shared" si="0"/>
        <v>9.343692512609735</v>
      </c>
      <c r="AD7">
        <f t="shared" si="1"/>
        <v>1052.4395475566782</v>
      </c>
      <c r="AE7">
        <f>'IDT-1'!F7</f>
        <v>0</v>
      </c>
      <c r="AF7" s="24"/>
      <c r="AG7">
        <f t="shared" si="2"/>
        <v>1052.4395475566782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7.2215999999999996</v>
      </c>
      <c r="E8">
        <f>GT_NG!T8</f>
        <v>10.900848617574598</v>
      </c>
      <c r="F8">
        <f>GT_Spot!T8</f>
        <v>0</v>
      </c>
      <c r="G8">
        <f>PPCL_NG!T8</f>
        <v>30.346708860759492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475.91104713447271</v>
      </c>
      <c r="P8" s="36">
        <v>64.087128970120503</v>
      </c>
      <c r="Q8" s="36">
        <v>21.936932326621928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380.82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6.45</v>
      </c>
      <c r="AB8" s="75">
        <f>-STOA!P8</f>
        <v>0</v>
      </c>
      <c r="AC8">
        <f t="shared" si="0"/>
        <v>9.2962054577856179</v>
      </c>
      <c r="AD8">
        <f t="shared" si="1"/>
        <v>1047.0907783814891</v>
      </c>
      <c r="AE8">
        <f>'IDT-1'!F8</f>
        <v>0</v>
      </c>
      <c r="AF8" s="24"/>
      <c r="AG8">
        <f t="shared" si="2"/>
        <v>1047.0907783814891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7.2215999999999996</v>
      </c>
      <c r="E9">
        <f>GT_NG!T9</f>
        <v>10.900848617574598</v>
      </c>
      <c r="F9">
        <f>GT_Spot!T9</f>
        <v>0</v>
      </c>
      <c r="G9">
        <f>PPCL_NG!T9</f>
        <v>30.74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470.04372303379034</v>
      </c>
      <c r="P9" s="36">
        <v>64.087128970120503</v>
      </c>
      <c r="Q9" s="36">
        <v>21.936932326621928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380.46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6.45</v>
      </c>
      <c r="AB9" s="75">
        <f>-STOA!P9</f>
        <v>0</v>
      </c>
      <c r="AC9">
        <f t="shared" si="0"/>
        <v>9.2448659677249285</v>
      </c>
      <c r="AD9">
        <f t="shared" si="1"/>
        <v>1041.3080849101077</v>
      </c>
      <c r="AE9">
        <f>'IDT-1'!F9</f>
        <v>0</v>
      </c>
      <c r="AF9" s="24"/>
      <c r="AG9">
        <f t="shared" si="2"/>
        <v>1041.3080849101077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7.2215999999999996</v>
      </c>
      <c r="E10">
        <f>GT_NG!T10</f>
        <v>10.900848617574598</v>
      </c>
      <c r="F10">
        <f>GT_Spot!T10</f>
        <v>0</v>
      </c>
      <c r="G10">
        <f>PPCL_NG!T10</f>
        <v>30.74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469.44583134849302</v>
      </c>
      <c r="P10" s="36">
        <v>64.087128970120503</v>
      </c>
      <c r="Q10" s="36">
        <v>21.936932326621928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380.16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6.45</v>
      </c>
      <c r="AB10" s="75">
        <f>-STOA!P10</f>
        <v>0</v>
      </c>
      <c r="AC10">
        <f t="shared" si="0"/>
        <v>9.4145270713382185</v>
      </c>
      <c r="AD10">
        <f t="shared" si="1"/>
        <v>1020.2405321211972</v>
      </c>
      <c r="AE10">
        <f>'IDT-1'!F10</f>
        <v>0</v>
      </c>
      <c r="AF10" s="24"/>
      <c r="AG10">
        <f t="shared" si="2"/>
        <v>1020.2405321211972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7.2215999999999996</v>
      </c>
      <c r="E11">
        <f>GT_NG!T11</f>
        <v>11.220889954702903</v>
      </c>
      <c r="F11">
        <f>GT_Spot!T11</f>
        <v>0</v>
      </c>
      <c r="G11">
        <f>PPCL_NG!T11</f>
        <v>30.74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469.44570896918265</v>
      </c>
      <c r="P11" s="36">
        <v>64.087128970120503</v>
      </c>
      <c r="Q11" s="36">
        <v>21.936932326621928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379.40000000000003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6.37</v>
      </c>
      <c r="AB11" s="75">
        <f>-STOA!P11</f>
        <v>0</v>
      </c>
      <c r="AC11">
        <f t="shared" si="0"/>
        <v>9.5431222709999464</v>
      </c>
      <c r="AD11">
        <f t="shared" si="1"/>
        <v>1004.5918558793535</v>
      </c>
      <c r="AE11">
        <f>'IDT-1'!F11</f>
        <v>0</v>
      </c>
      <c r="AF11" s="24"/>
      <c r="AG11">
        <f t="shared" si="2"/>
        <v>1004.5918558793535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-35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7.2215999999999996</v>
      </c>
      <c r="E12">
        <f>GT_NG!T12</f>
        <v>11.220889954702903</v>
      </c>
      <c r="F12">
        <f>GT_Spot!T12</f>
        <v>0</v>
      </c>
      <c r="G12">
        <f>PPCL_NG!T12</f>
        <v>30.74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469.44603715430054</v>
      </c>
      <c r="P12" s="36">
        <v>64.087128970120503</v>
      </c>
      <c r="Q12" s="36">
        <v>21.936932326621928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378.96000000000004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6.37</v>
      </c>
      <c r="AB12" s="75">
        <f>-STOA!P12</f>
        <v>0</v>
      </c>
      <c r="AC12">
        <f t="shared" si="0"/>
        <v>9.6724250718619142</v>
      </c>
      <c r="AD12">
        <f t="shared" si="1"/>
        <v>989.02288126360941</v>
      </c>
      <c r="AE12">
        <f>'IDT-1'!F12</f>
        <v>0</v>
      </c>
      <c r="AF12" s="24"/>
      <c r="AG12">
        <f t="shared" si="2"/>
        <v>989.02288126360941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7.2215999999999996</v>
      </c>
      <c r="E13">
        <f>GT_NG!T13</f>
        <v>11.220889954702903</v>
      </c>
      <c r="F13">
        <f>GT_Spot!T13</f>
        <v>0</v>
      </c>
      <c r="G13">
        <f>PPCL_NG!T13</f>
        <v>30.74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469.44620961697183</v>
      </c>
      <c r="P13" s="36">
        <v>64.087128970120503</v>
      </c>
      <c r="Q13" s="36">
        <v>21.936932326621928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381.62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6.37</v>
      </c>
      <c r="AB13" s="75">
        <f>-STOA!P13</f>
        <v>0</v>
      </c>
      <c r="AC13">
        <f t="shared" si="0"/>
        <v>9.7846158647553736</v>
      </c>
      <c r="AD13">
        <f t="shared" si="1"/>
        <v>981.57086293338716</v>
      </c>
      <c r="AE13">
        <f>'IDT-1'!F13</f>
        <v>0</v>
      </c>
      <c r="AF13" s="24"/>
      <c r="AG13">
        <f t="shared" si="2"/>
        <v>981.57086293338716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-60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7.2215999999999996</v>
      </c>
      <c r="E14">
        <f>GT_NG!T14</f>
        <v>11.220889954702903</v>
      </c>
      <c r="F14">
        <f>GT_Spot!T14</f>
        <v>0</v>
      </c>
      <c r="G14">
        <f>PPCL_NG!T14</f>
        <v>30.74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470.10078142104788</v>
      </c>
      <c r="P14" s="36">
        <v>64.087128970120503</v>
      </c>
      <c r="Q14" s="36">
        <v>21.933481505000792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381.28000000000003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6.37</v>
      </c>
      <c r="AB14" s="75">
        <f>-STOA!P14</f>
        <v>0</v>
      </c>
      <c r="AC14">
        <f t="shared" si="0"/>
        <v>9.8761350046229328</v>
      </c>
      <c r="AD14">
        <f t="shared" si="1"/>
        <v>971.79046477597467</v>
      </c>
      <c r="AE14">
        <f>'IDT-1'!F14</f>
        <v>0</v>
      </c>
      <c r="AF14" s="24"/>
      <c r="AG14">
        <f t="shared" si="2"/>
        <v>971.79046477597467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-70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7.2215999999999996</v>
      </c>
      <c r="E15">
        <f>GT_NG!T15</f>
        <v>11.220889954702903</v>
      </c>
      <c r="F15">
        <f>GT_Spot!T15</f>
        <v>0</v>
      </c>
      <c r="G15">
        <f>PPCL_NG!T15</f>
        <v>30.74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433.26905618141194</v>
      </c>
      <c r="P15" s="36">
        <v>64.09</v>
      </c>
      <c r="Q15" s="36">
        <v>21.933481505000792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365.41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6.37</v>
      </c>
      <c r="AB15" s="75">
        <f>-STOA!P15</f>
        <v>0</v>
      </c>
      <c r="AC15">
        <f t="shared" si="0"/>
        <v>9.1460412619112166</v>
      </c>
      <c r="AD15">
        <f t="shared" si="1"/>
        <v>949.82170430892995</v>
      </c>
      <c r="AE15">
        <f>'IDT-1'!F15</f>
        <v>0</v>
      </c>
      <c r="AF15" s="24"/>
      <c r="AG15">
        <f t="shared" si="2"/>
        <v>949.82170430892995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7.2215999999999996</v>
      </c>
      <c r="E16">
        <f>GT_NG!T16</f>
        <v>11.220889954702903</v>
      </c>
      <c r="F16">
        <f>GT_Spot!T16</f>
        <v>0</v>
      </c>
      <c r="G16">
        <f>PPCL_NG!T16</f>
        <v>30.74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432.08895771205658</v>
      </c>
      <c r="P16" s="36">
        <v>64.09</v>
      </c>
      <c r="Q16" s="36">
        <v>21.933481505000792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365.07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6.37</v>
      </c>
      <c r="AB16" s="75">
        <f>-STOA!P16</f>
        <v>0</v>
      </c>
      <c r="AC16">
        <f t="shared" si="0"/>
        <v>9.2214456706028418</v>
      </c>
      <c r="AD16">
        <f t="shared" si="1"/>
        <v>938.22620143088295</v>
      </c>
      <c r="AE16">
        <f>'IDT-1'!F16</f>
        <v>0</v>
      </c>
      <c r="AF16" s="24"/>
      <c r="AG16">
        <f t="shared" si="2"/>
        <v>938.22620143088295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7.2215999999999996</v>
      </c>
      <c r="E17">
        <f>GT_NG!T17</f>
        <v>11.220889954702903</v>
      </c>
      <c r="F17">
        <f>GT_Spot!T17</f>
        <v>0</v>
      </c>
      <c r="G17">
        <f>PPCL_NG!T17</f>
        <v>30.74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442.88938956477398</v>
      </c>
      <c r="P17" s="36">
        <v>38.65</v>
      </c>
      <c r="Q17" s="36">
        <v>7.73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365.06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6.37</v>
      </c>
      <c r="AB17" s="75">
        <f>-STOA!P17</f>
        <v>0</v>
      </c>
      <c r="AC17">
        <f t="shared" si="0"/>
        <v>8.5236324575529814</v>
      </c>
      <c r="AD17">
        <f t="shared" si="1"/>
        <v>960.07096499164936</v>
      </c>
      <c r="AE17">
        <f>'IDT-1'!F17</f>
        <v>0</v>
      </c>
      <c r="AF17" s="24"/>
      <c r="AG17">
        <f t="shared" si="2"/>
        <v>960.07096499164936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7.2215999999999996</v>
      </c>
      <c r="E18">
        <f>GT_NG!T18</f>
        <v>11.220889954702903</v>
      </c>
      <c r="F18">
        <f>GT_Spot!T18</f>
        <v>0</v>
      </c>
      <c r="G18">
        <f>PPCL_NG!T18</f>
        <v>30.74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442.88938956477398</v>
      </c>
      <c r="P18" s="36">
        <v>38.65</v>
      </c>
      <c r="Q18" s="36">
        <v>7.73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365.23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6.37</v>
      </c>
      <c r="AB18" s="75">
        <f>-STOA!P18</f>
        <v>0</v>
      </c>
      <c r="AC18">
        <f t="shared" si="0"/>
        <v>8.7026910079968864</v>
      </c>
      <c r="AD18">
        <f t="shared" si="1"/>
        <v>940.06190644120545</v>
      </c>
      <c r="AE18">
        <f>'IDT-1'!F18</f>
        <v>0</v>
      </c>
      <c r="AF18" s="24"/>
      <c r="AG18">
        <f t="shared" si="2"/>
        <v>940.06190644120545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7.2215999999999996</v>
      </c>
      <c r="E19">
        <f>GT_NG!T19</f>
        <v>11.220889954702903</v>
      </c>
      <c r="F19">
        <f>GT_Spot!T19</f>
        <v>0</v>
      </c>
      <c r="G19">
        <f>PPCL_NG!T19</f>
        <v>30.74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432.41624346069784</v>
      </c>
      <c r="P19" s="36">
        <v>38.65</v>
      </c>
      <c r="Q19" s="36">
        <v>7.73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365.02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6.37</v>
      </c>
      <c r="AB19" s="75">
        <f>-STOA!P19</f>
        <v>0</v>
      </c>
      <c r="AC19">
        <f t="shared" si="0"/>
        <v>8.6086793222810165</v>
      </c>
      <c r="AD19">
        <f t="shared" si="1"/>
        <v>929.47277202284522</v>
      </c>
      <c r="AE19">
        <f>'IDT-1'!F19</f>
        <v>0</v>
      </c>
      <c r="AF19" s="24"/>
      <c r="AG19">
        <f t="shared" si="2"/>
        <v>929.47277202284522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7.2215999999999996</v>
      </c>
      <c r="E20">
        <f>GT_NG!T20</f>
        <v>11.220889954702903</v>
      </c>
      <c r="F20">
        <f>GT_Spot!T20</f>
        <v>0</v>
      </c>
      <c r="G20">
        <f>PPCL_NG!T20</f>
        <v>30.74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432.41508396205654</v>
      </c>
      <c r="P20" s="36">
        <v>38.65</v>
      </c>
      <c r="Q20" s="36">
        <v>7.73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364.91999999999996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6.37</v>
      </c>
      <c r="AB20" s="75">
        <f>-STOA!P20</f>
        <v>0</v>
      </c>
      <c r="AC20">
        <f t="shared" si="0"/>
        <v>8.6077891186929723</v>
      </c>
      <c r="AD20">
        <f t="shared" si="1"/>
        <v>929.37250272779193</v>
      </c>
      <c r="AE20">
        <f>'IDT-1'!F20</f>
        <v>0</v>
      </c>
      <c r="AF20" s="24"/>
      <c r="AG20">
        <f t="shared" si="2"/>
        <v>929.37250272779193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7.2215999999999996</v>
      </c>
      <c r="E21">
        <f>GT_NG!T21</f>
        <v>11.220889954702903</v>
      </c>
      <c r="F21">
        <f>GT_Spot!T21</f>
        <v>0</v>
      </c>
      <c r="G21">
        <f>PPCL_NG!T21</f>
        <v>30.74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434.02223410978382</v>
      </c>
      <c r="P21" s="36">
        <v>38.65</v>
      </c>
      <c r="Q21" s="36">
        <v>7.73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364.84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6.37</v>
      </c>
      <c r="AB21" s="75">
        <f>-STOA!P21</f>
        <v>0</v>
      </c>
      <c r="AC21">
        <f t="shared" si="0"/>
        <v>8.6656186776039501</v>
      </c>
      <c r="AD21">
        <f t="shared" si="1"/>
        <v>925.84182331660827</v>
      </c>
      <c r="AE21">
        <f>'IDT-1'!F21</f>
        <v>0</v>
      </c>
      <c r="AF21" s="24"/>
      <c r="AG21">
        <f t="shared" si="2"/>
        <v>925.84182331660827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-25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7.2215999999999996</v>
      </c>
      <c r="E22">
        <f>GT_NG!T22</f>
        <v>11.220889954702903</v>
      </c>
      <c r="F22">
        <f>GT_Spot!T22</f>
        <v>0</v>
      </c>
      <c r="G22">
        <f>PPCL_NG!T22</f>
        <v>30.74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434.02223410978382</v>
      </c>
      <c r="P22" s="36">
        <v>38.65</v>
      </c>
      <c r="Q22" s="36">
        <v>7.73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364.67999999999995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6.37</v>
      </c>
      <c r="AB22" s="75">
        <f>-STOA!P22</f>
        <v>0</v>
      </c>
      <c r="AC22">
        <f t="shared" si="0"/>
        <v>8.7086013152149278</v>
      </c>
      <c r="AD22">
        <f t="shared" si="1"/>
        <v>920.63884067899721</v>
      </c>
      <c r="AE22">
        <f>'IDT-1'!F22</f>
        <v>0</v>
      </c>
      <c r="AF22" s="24"/>
      <c r="AG22">
        <f t="shared" si="2"/>
        <v>920.63884067899721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7.2215999999999996</v>
      </c>
      <c r="E23">
        <f>GT_NG!T23</f>
        <v>11.220889954702903</v>
      </c>
      <c r="F23">
        <f>GT_Spot!T23</f>
        <v>0</v>
      </c>
      <c r="G23">
        <f>PPCL_NG!T23</f>
        <v>30.736687499999999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434.02223410978382</v>
      </c>
      <c r="P23" s="36">
        <v>38.65</v>
      </c>
      <c r="Q23" s="36">
        <v>7.73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365.84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6.27</v>
      </c>
      <c r="AB23" s="75">
        <f>-STOA!P23</f>
        <v>0</v>
      </c>
      <c r="AC23">
        <f t="shared" si="0"/>
        <v>8.6291188899929736</v>
      </c>
      <c r="AD23">
        <f t="shared" si="1"/>
        <v>931.77501060421923</v>
      </c>
      <c r="AE23">
        <f>'IDT-1'!F23</f>
        <v>0</v>
      </c>
      <c r="AF23" s="24"/>
      <c r="AG23">
        <f t="shared" si="2"/>
        <v>931.77501060421923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7.2215999999999996</v>
      </c>
      <c r="E24">
        <f>GT_NG!T24</f>
        <v>11.220889954702903</v>
      </c>
      <c r="F24">
        <f>GT_Spot!T24</f>
        <v>0</v>
      </c>
      <c r="G24">
        <f>PPCL_NG!T24</f>
        <v>30.93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434.02223410978382</v>
      </c>
      <c r="P24" s="36">
        <v>38.65</v>
      </c>
      <c r="Q24" s="36">
        <v>7.73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365.66999999999996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6.27</v>
      </c>
      <c r="AB24" s="75">
        <f>-STOA!P24</f>
        <v>0</v>
      </c>
      <c r="AC24">
        <f t="shared" si="0"/>
        <v>8.6293240399929729</v>
      </c>
      <c r="AD24">
        <f t="shared" si="1"/>
        <v>931.79811795421915</v>
      </c>
      <c r="AE24">
        <f>'IDT-1'!F24</f>
        <v>0</v>
      </c>
      <c r="AF24" s="24"/>
      <c r="AG24">
        <f t="shared" si="2"/>
        <v>931.79811795421915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7.3720500000000007</v>
      </c>
      <c r="E25">
        <f>GT_NG!T25</f>
        <v>11.220889954702903</v>
      </c>
      <c r="F25">
        <f>GT_Spot!T25</f>
        <v>0</v>
      </c>
      <c r="G25">
        <f>PPCL_NG!T25</f>
        <v>30.93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432.41508396205654</v>
      </c>
      <c r="P25" s="36">
        <v>38.65</v>
      </c>
      <c r="Q25" s="36">
        <v>7.73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365.6699999999999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6.27</v>
      </c>
      <c r="AB25" s="75">
        <f>-STOA!P25</f>
        <v>0</v>
      </c>
      <c r="AC25">
        <f t="shared" si="0"/>
        <v>8.4389425282490667</v>
      </c>
      <c r="AD25">
        <f t="shared" si="1"/>
        <v>950.5317993182357</v>
      </c>
      <c r="AE25">
        <f>'IDT-1'!F25</f>
        <v>-22.231999999999999</v>
      </c>
      <c r="AF25" s="24"/>
      <c r="AG25">
        <f t="shared" si="2"/>
        <v>928.29979931823573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7.3720500000000007</v>
      </c>
      <c r="E26">
        <f>GT_NG!T26</f>
        <v>11.220889954702903</v>
      </c>
      <c r="F26">
        <f>GT_Spot!T26</f>
        <v>0</v>
      </c>
      <c r="G26">
        <f>PPCL_NG!T26</f>
        <v>30.93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436.89779254549234</v>
      </c>
      <c r="P26" s="36">
        <v>38.65</v>
      </c>
      <c r="Q26" s="36">
        <v>7.73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365.49999999999994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6.27</v>
      </c>
      <c r="AB26" s="75">
        <f>-STOA!P26</f>
        <v>0</v>
      </c>
      <c r="AC26">
        <f t="shared" si="0"/>
        <v>8.4768943637833019</v>
      </c>
      <c r="AD26">
        <f t="shared" si="1"/>
        <v>954.8065560661372</v>
      </c>
      <c r="AE26">
        <f>'IDT-1'!F26</f>
        <v>-21.896000000000001</v>
      </c>
      <c r="AF26" s="24"/>
      <c r="AG26">
        <f t="shared" si="2"/>
        <v>932.91055606613725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7.3720500000000007</v>
      </c>
      <c r="E27">
        <f>GT_NG!T27</f>
        <v>11.220889954702903</v>
      </c>
      <c r="F27">
        <f>GT_Spot!T27</f>
        <v>0</v>
      </c>
      <c r="G27">
        <f>PPCL_NG!T27</f>
        <v>30.93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445.14186192871756</v>
      </c>
      <c r="P27" s="36">
        <v>38.65</v>
      </c>
      <c r="Q27" s="36">
        <v>7.73</v>
      </c>
      <c r="R27" s="38">
        <v>0.56999999999999995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365.32999999999993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6.27</v>
      </c>
      <c r="AB27" s="75">
        <f>-STOA!P27</f>
        <v>0</v>
      </c>
      <c r="AC27">
        <f t="shared" si="0"/>
        <v>8.8930821743556852</v>
      </c>
      <c r="AD27">
        <f t="shared" si="1"/>
        <v>1001.6844376387902</v>
      </c>
      <c r="AE27">
        <f>'IDT-1'!F27</f>
        <v>-72.489999999999995</v>
      </c>
      <c r="AF27" s="24"/>
      <c r="AG27">
        <f t="shared" si="2"/>
        <v>929.19443763879019</v>
      </c>
      <c r="AI27" s="34">
        <f>PXIL!J27</f>
        <v>0</v>
      </c>
      <c r="AJ27" s="34">
        <f>PXIL!P27</f>
        <v>0</v>
      </c>
      <c r="AK27" s="34">
        <f>RTM_IEX!J27</f>
        <v>38.65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7.3720500000000007</v>
      </c>
      <c r="E28">
        <f>GT_NG!T28</f>
        <v>11.220889954702903</v>
      </c>
      <c r="F28">
        <f>GT_Spot!T28</f>
        <v>0</v>
      </c>
      <c r="G28">
        <f>PPCL_NG!T28</f>
        <v>30.93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452.75056003219441</v>
      </c>
      <c r="P28" s="36">
        <v>38.65</v>
      </c>
      <c r="Q28" s="36">
        <v>7.73</v>
      </c>
      <c r="R28" s="38">
        <v>1.93</v>
      </c>
      <c r="S28" s="38">
        <v>0</v>
      </c>
      <c r="T28" s="37">
        <f>SUMPRODUCT(LTA!J28:AN28,LTA!J$101:AN$101,LTA!J$105:AN$105)</f>
        <v>3</v>
      </c>
      <c r="U28" s="37">
        <f>SUMPRODUCT(LTA!J28:AN28,LTA!J$102:AN$102,LTA!J$105:AN$105)</f>
        <v>368.16107999999991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6.27</v>
      </c>
      <c r="AB28" s="75">
        <f>-STOA!P28</f>
        <v>0</v>
      </c>
      <c r="AC28">
        <f t="shared" si="0"/>
        <v>8.8533042216662796</v>
      </c>
      <c r="AD28">
        <f t="shared" si="1"/>
        <v>997.20399369495635</v>
      </c>
      <c r="AE28">
        <f>'IDT-1'!F28</f>
        <v>-68.62</v>
      </c>
      <c r="AF28" s="24"/>
      <c r="AG28">
        <f t="shared" si="2"/>
        <v>928.58399369495635</v>
      </c>
      <c r="AI28" s="34">
        <f>PXIL!J28</f>
        <v>0</v>
      </c>
      <c r="AJ28" s="34">
        <f>PXIL!P28</f>
        <v>0</v>
      </c>
      <c r="AK28" s="34">
        <f>RTM_IEX!J28</f>
        <v>19.329999999999998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7.3720500000000007</v>
      </c>
      <c r="E29">
        <f>GT_NG!T29</f>
        <v>11.220889954702903</v>
      </c>
      <c r="F29">
        <f>GT_Spot!T29</f>
        <v>0</v>
      </c>
      <c r="G29">
        <f>PPCL_NG!T29</f>
        <v>30.93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457.54988245694557</v>
      </c>
      <c r="P29" s="36">
        <v>38.65</v>
      </c>
      <c r="Q29" s="36">
        <v>7.73</v>
      </c>
      <c r="R29" s="38">
        <v>5.0999999999999996</v>
      </c>
      <c r="S29" s="38">
        <v>0</v>
      </c>
      <c r="T29" s="37">
        <f>SUMPRODUCT(LTA!J29:AN29,LTA!J$101:AN$101,LTA!J$105:AN$105)</f>
        <v>4.04</v>
      </c>
      <c r="U29" s="37">
        <f>SUMPRODUCT(LTA!J29:AN29,LTA!J$102:AN$102,LTA!J$105:AN$105)</f>
        <v>379.38719999999989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6.27</v>
      </c>
      <c r="AB29" s="75">
        <f>-STOA!P29</f>
        <v>0</v>
      </c>
      <c r="AC29">
        <f t="shared" si="0"/>
        <v>8.8612721150040894</v>
      </c>
      <c r="AD29">
        <f t="shared" si="1"/>
        <v>998.10146822636966</v>
      </c>
      <c r="AE29">
        <f>'IDT-1'!F29</f>
        <v>-68.043000000000006</v>
      </c>
      <c r="AF29" s="24"/>
      <c r="AG29">
        <f t="shared" si="2"/>
        <v>930.05846822636965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7.3720500000000007</v>
      </c>
      <c r="E30">
        <f>GT_NG!T30</f>
        <v>11.220889954702903</v>
      </c>
      <c r="F30">
        <f>GT_Spot!T30</f>
        <v>0</v>
      </c>
      <c r="G30">
        <f>PPCL_NG!T30</f>
        <v>30.93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467.69574250558685</v>
      </c>
      <c r="P30" s="36">
        <v>38.65</v>
      </c>
      <c r="Q30" s="36">
        <v>7.73</v>
      </c>
      <c r="R30" s="38">
        <v>10.5</v>
      </c>
      <c r="S30" s="38">
        <v>0</v>
      </c>
      <c r="T30" s="37">
        <f>SUMPRODUCT(LTA!J30:AN30,LTA!J$101:AN$101,LTA!J$105:AN$105)</f>
        <v>7.26</v>
      </c>
      <c r="U30" s="37">
        <f>SUMPRODUCT(LTA!J30:AN30,LTA!J$102:AN$102,LTA!J$105:AN$105)</f>
        <v>387.73111999999992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-64</v>
      </c>
      <c r="AA30" s="75">
        <f>STOA!J30</f>
        <v>6.27</v>
      </c>
      <c r="AB30" s="75">
        <f>-STOA!P30</f>
        <v>0</v>
      </c>
      <c r="AC30">
        <f t="shared" si="0"/>
        <v>9.9231503408526347</v>
      </c>
      <c r="AD30">
        <f t="shared" si="1"/>
        <v>989.13937004916249</v>
      </c>
      <c r="AE30">
        <f>'IDT-1'!F30</f>
        <v>-48.438000000000002</v>
      </c>
      <c r="AF30" s="24"/>
      <c r="AG30">
        <f t="shared" si="2"/>
        <v>940.70137004916251</v>
      </c>
      <c r="AI30" s="34">
        <f>PXIL!J30</f>
        <v>0</v>
      </c>
      <c r="AJ30" s="34">
        <f>PXIL!P30</f>
        <v>0</v>
      </c>
      <c r="AK30" s="34">
        <f>RTM_IEX!J30</f>
        <v>28.99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7.3720500000000007</v>
      </c>
      <c r="E31">
        <f>GT_NG!T31</f>
        <v>11.220889954702903</v>
      </c>
      <c r="F31">
        <f>GT_Spot!T31</f>
        <v>0</v>
      </c>
      <c r="G31">
        <f>PPCL_NG!T31</f>
        <v>30.93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501.04354686990604</v>
      </c>
      <c r="P31" s="36">
        <v>38.65</v>
      </c>
      <c r="Q31" s="36">
        <v>7.73</v>
      </c>
      <c r="R31" s="38">
        <v>15.53</v>
      </c>
      <c r="S31" s="38">
        <v>0</v>
      </c>
      <c r="T31" s="37">
        <f>SUMPRODUCT(LTA!J31:AN31,LTA!J$101:AN$101,LTA!J$105:AN$105)</f>
        <v>11.63</v>
      </c>
      <c r="U31" s="37">
        <f>SUMPRODUCT(LTA!J31:AN31,LTA!J$102:AN$102,LTA!J$105:AN$105)</f>
        <v>395.96347999999995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-104</v>
      </c>
      <c r="AA31" s="75">
        <f>STOA!J31</f>
        <v>6.27</v>
      </c>
      <c r="AB31" s="75">
        <f>-STOA!P31</f>
        <v>0</v>
      </c>
      <c r="AC31">
        <f t="shared" si="0"/>
        <v>10.599300888146455</v>
      </c>
      <c r="AD31">
        <f t="shared" si="1"/>
        <v>984.94338386618779</v>
      </c>
      <c r="AE31">
        <f>'IDT-1'!F31</f>
        <v>-34.597999999999999</v>
      </c>
      <c r="AF31" s="24"/>
      <c r="AG31">
        <f t="shared" si="2"/>
        <v>950.34538386618783</v>
      </c>
      <c r="AI31" s="34">
        <f>PXIL!J31</f>
        <v>0</v>
      </c>
      <c r="AJ31" s="34">
        <f>PXIL!P31</f>
        <v>0</v>
      </c>
      <c r="AK31" s="34">
        <f>RTM_IEX!J31</f>
        <v>14.49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7.3720500000000007</v>
      </c>
      <c r="E32">
        <f>GT_NG!T32</f>
        <v>11.220889954702903</v>
      </c>
      <c r="F32">
        <f>GT_Spot!T32</f>
        <v>0</v>
      </c>
      <c r="G32">
        <f>PPCL_NG!T32</f>
        <v>30.93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482.24221103078349</v>
      </c>
      <c r="P32" s="36">
        <v>57.980000000000004</v>
      </c>
      <c r="Q32" s="36">
        <v>7.73</v>
      </c>
      <c r="R32" s="38">
        <v>18.670000000000002</v>
      </c>
      <c r="S32" s="38">
        <v>0</v>
      </c>
      <c r="T32" s="37">
        <f>SUMPRODUCT(LTA!J32:AN32,LTA!J$101:AN$101,LTA!J$105:AN$105)</f>
        <v>14.129999999999999</v>
      </c>
      <c r="U32" s="37">
        <f>SUMPRODUCT(LTA!J32:AN32,LTA!J$102:AN$102,LTA!J$105:AN$105)</f>
        <v>405.45256000000001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-132</v>
      </c>
      <c r="AA32" s="75">
        <f>STOA!J32</f>
        <v>6.27</v>
      </c>
      <c r="AB32" s="75">
        <f>-STOA!P32</f>
        <v>0</v>
      </c>
      <c r="AC32">
        <f t="shared" si="0"/>
        <v>10.943172607383648</v>
      </c>
      <c r="AD32">
        <f t="shared" si="1"/>
        <v>967.4272563078282</v>
      </c>
      <c r="AE32">
        <f>'IDT-1'!F32</f>
        <v>-23.641999999999999</v>
      </c>
      <c r="AF32" s="24"/>
      <c r="AG32">
        <f t="shared" si="2"/>
        <v>943.78525630782815</v>
      </c>
      <c r="AI32" s="34">
        <f>PXIL!J32</f>
        <v>0</v>
      </c>
      <c r="AJ32" s="34">
        <f>PXIL!P32</f>
        <v>0</v>
      </c>
      <c r="AK32" s="34">
        <f>RTM_IEX!J32</f>
        <v>9.66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7.3720500000000007</v>
      </c>
      <c r="E33">
        <f>GT_NG!T33</f>
        <v>11.220889954702903</v>
      </c>
      <c r="F33">
        <f>GT_Spot!T33</f>
        <v>0</v>
      </c>
      <c r="G33">
        <f>PPCL_NG!T33</f>
        <v>30.93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482.24342714715402</v>
      </c>
      <c r="P33" s="36">
        <v>57.980000000000004</v>
      </c>
      <c r="Q33" s="36">
        <v>7.73</v>
      </c>
      <c r="R33" s="38">
        <v>20.7</v>
      </c>
      <c r="S33" s="38">
        <v>0</v>
      </c>
      <c r="T33" s="37">
        <f>SUMPRODUCT(LTA!J33:AN33,LTA!J$101:AN$101,LTA!J$105:AN$105)</f>
        <v>22.89</v>
      </c>
      <c r="U33" s="37">
        <f>SUMPRODUCT(LTA!J33:AN33,LTA!J$102:AN$102,LTA!J$105:AN$105)</f>
        <v>417.65797999999995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-181</v>
      </c>
      <c r="AA33" s="75">
        <f>STOA!J33</f>
        <v>6.27</v>
      </c>
      <c r="AB33" s="75">
        <f>-STOA!P33</f>
        <v>0</v>
      </c>
      <c r="AC33">
        <f t="shared" si="0"/>
        <v>12.090795253795278</v>
      </c>
      <c r="AD33">
        <f t="shared" si="1"/>
        <v>998.256269777787</v>
      </c>
      <c r="AE33">
        <f>'IDT-1'!F33</f>
        <v>0</v>
      </c>
      <c r="AF33" s="24"/>
      <c r="AG33">
        <f t="shared" si="2"/>
        <v>998.256269777787</v>
      </c>
      <c r="AI33" s="34">
        <f>PXIL!J33</f>
        <v>0</v>
      </c>
      <c r="AJ33" s="34">
        <f>PXIL!P33</f>
        <v>0</v>
      </c>
      <c r="AK33" s="34">
        <f>RTM_IEX!J33</f>
        <v>67.64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7.3720500000000007</v>
      </c>
      <c r="E34">
        <f>GT_NG!T34</f>
        <v>11.220889954702903</v>
      </c>
      <c r="F34">
        <f>GT_Spot!T34</f>
        <v>0</v>
      </c>
      <c r="G34">
        <f>PPCL_NG!T34</f>
        <v>30.93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448.29820895639716</v>
      </c>
      <c r="P34" s="36">
        <v>38.65</v>
      </c>
      <c r="Q34" s="36">
        <v>7.73</v>
      </c>
      <c r="R34" s="38">
        <v>21.7</v>
      </c>
      <c r="S34" s="38">
        <v>0</v>
      </c>
      <c r="T34" s="37">
        <f>SUMPRODUCT(LTA!J34:AN34,LTA!J$101:AN$101,LTA!J$105:AN$105)</f>
        <v>25.96</v>
      </c>
      <c r="U34" s="37">
        <f>SUMPRODUCT(LTA!J34:AN34,LTA!J$102:AN$102,LTA!J$105:AN$105)</f>
        <v>429.03961999999996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-81</v>
      </c>
      <c r="AA34" s="75">
        <f>STOA!J34</f>
        <v>6.27</v>
      </c>
      <c r="AB34" s="75">
        <f>-STOA!P34</f>
        <v>0</v>
      </c>
      <c r="AC34">
        <f t="shared" si="0"/>
        <v>10.274903013497086</v>
      </c>
      <c r="AD34">
        <f t="shared" si="1"/>
        <v>994.6085838273284</v>
      </c>
      <c r="AE34">
        <f>'IDT-1'!F34</f>
        <v>0</v>
      </c>
      <c r="AF34" s="24"/>
      <c r="AG34">
        <f t="shared" si="2"/>
        <v>994.6085838273284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7.3720500000000007</v>
      </c>
      <c r="E35">
        <f>GT_NG!T35</f>
        <v>11.220889954702903</v>
      </c>
      <c r="F35">
        <f>GT_Spot!T35</f>
        <v>0</v>
      </c>
      <c r="G35">
        <f>PPCL_NG!T35</f>
        <v>30.93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439.68093924635195</v>
      </c>
      <c r="P35" s="36">
        <v>38.65</v>
      </c>
      <c r="Q35" s="36">
        <v>7.73</v>
      </c>
      <c r="R35" s="38">
        <v>21.7</v>
      </c>
      <c r="S35" s="38">
        <v>0</v>
      </c>
      <c r="T35" s="37">
        <f>SUMPRODUCT(LTA!J35:AN35,LTA!J$101:AN$101,LTA!J$105:AN$105)</f>
        <v>33</v>
      </c>
      <c r="U35" s="37">
        <f>SUMPRODUCT(LTA!J35:AN35,LTA!J$102:AN$102,LTA!J$105:AN$105)</f>
        <v>435.65153999999995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-74</v>
      </c>
      <c r="AA35" s="75">
        <f>STOA!J35</f>
        <v>6.27</v>
      </c>
      <c r="AB35" s="75">
        <f>-STOA!P35</f>
        <v>0</v>
      </c>
      <c r="AC35">
        <f t="shared" si="0"/>
        <v>10.257061043393323</v>
      </c>
      <c r="AD35">
        <f t="shared" si="1"/>
        <v>1006.6610760873871</v>
      </c>
      <c r="AE35">
        <f>'IDT-1'!F35</f>
        <v>0</v>
      </c>
      <c r="AF35" s="24"/>
      <c r="AG35">
        <f t="shared" si="2"/>
        <v>1006.6610760873871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7.3720500000000007</v>
      </c>
      <c r="E36">
        <f>GT_NG!T36</f>
        <v>11.220889954702903</v>
      </c>
      <c r="F36">
        <f>GT_Spot!T36</f>
        <v>0</v>
      </c>
      <c r="G36">
        <f>PPCL_NG!T36</f>
        <v>30.93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437.99984418942472</v>
      </c>
      <c r="P36" s="36">
        <v>38.65</v>
      </c>
      <c r="Q36" s="36">
        <v>7.73</v>
      </c>
      <c r="R36" s="38">
        <v>22.7</v>
      </c>
      <c r="S36" s="38">
        <v>0</v>
      </c>
      <c r="T36" s="37">
        <f>SUMPRODUCT(LTA!J36:AN36,LTA!J$101:AN$101,LTA!J$105:AN$105)</f>
        <v>41.230000000000004</v>
      </c>
      <c r="U36" s="37">
        <f>SUMPRODUCT(LTA!J36:AN36,LTA!J$102:AN$102,LTA!J$105:AN$105)</f>
        <v>445.58633999999995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-57</v>
      </c>
      <c r="AA36" s="75">
        <f>STOA!J36</f>
        <v>6.27</v>
      </c>
      <c r="AB36" s="75">
        <f>-STOA!P36</f>
        <v>0</v>
      </c>
      <c r="AC36">
        <f t="shared" si="0"/>
        <v>10.25998947901504</v>
      </c>
      <c r="AD36">
        <f t="shared" si="1"/>
        <v>1041.1418525948379</v>
      </c>
      <c r="AE36">
        <f>'IDT-1'!F36</f>
        <v>0</v>
      </c>
      <c r="AF36" s="24"/>
      <c r="AG36">
        <f t="shared" si="2"/>
        <v>1041.1418525948379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7.3720500000000007</v>
      </c>
      <c r="E37">
        <f>GT_NG!T37</f>
        <v>11.220889954702903</v>
      </c>
      <c r="F37">
        <f>GT_Spot!T37</f>
        <v>0</v>
      </c>
      <c r="G37">
        <f>PPCL_NG!T37</f>
        <v>30.93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446.37978998587937</v>
      </c>
      <c r="P37" s="36">
        <v>38.65</v>
      </c>
      <c r="Q37" s="36">
        <v>7.73</v>
      </c>
      <c r="R37" s="38">
        <v>22.7</v>
      </c>
      <c r="S37" s="38">
        <v>0</v>
      </c>
      <c r="T37" s="37">
        <f>SUMPRODUCT(LTA!J37:AN37,LTA!J$101:AN$101,LTA!J$105:AN$105)</f>
        <v>49</v>
      </c>
      <c r="U37" s="37">
        <f>SUMPRODUCT(LTA!J37:AN37,LTA!J$102:AN$102,LTA!J$105:AN$105)</f>
        <v>452.88037999999995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-52</v>
      </c>
      <c r="AA37" s="75">
        <f>STOA!J37</f>
        <v>6.27</v>
      </c>
      <c r="AB37" s="75">
        <f>-STOA!P37</f>
        <v>0</v>
      </c>
      <c r="AC37">
        <f t="shared" si="0"/>
        <v>10.732640379689702</v>
      </c>
      <c r="AD37">
        <f t="shared" si="1"/>
        <v>1034.1131874906182</v>
      </c>
      <c r="AE37">
        <f>'IDT-1'!F37</f>
        <v>0</v>
      </c>
      <c r="AF37" s="24"/>
      <c r="AG37">
        <f t="shared" si="2"/>
        <v>1034.1131874906182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-35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7.3720500000000007</v>
      </c>
      <c r="E38">
        <f>GT_NG!T38</f>
        <v>11.220889954702903</v>
      </c>
      <c r="F38">
        <f>GT_Spot!T38</f>
        <v>0</v>
      </c>
      <c r="G38">
        <f>PPCL_NG!T38</f>
        <v>30.93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447.23375767837359</v>
      </c>
      <c r="P38" s="36">
        <v>38.65</v>
      </c>
      <c r="Q38" s="36">
        <v>7.73</v>
      </c>
      <c r="R38" s="38">
        <v>22.7</v>
      </c>
      <c r="S38" s="38">
        <v>0</v>
      </c>
      <c r="T38" s="37">
        <f>SUMPRODUCT(LTA!J38:AN38,LTA!J$101:AN$101,LTA!J$105:AN$105)</f>
        <v>53.38</v>
      </c>
      <c r="U38" s="37">
        <f>SUMPRODUCT(LTA!J38:AN38,LTA!J$102:AN$102,LTA!J$105:AN$105)</f>
        <v>461.03366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-45</v>
      </c>
      <c r="AA38" s="75">
        <f>STOA!J38</f>
        <v>6.27</v>
      </c>
      <c r="AB38" s="75">
        <f>-STOA!P38</f>
        <v>0</v>
      </c>
      <c r="AC38">
        <f t="shared" si="0"/>
        <v>10.832691904339262</v>
      </c>
      <c r="AD38">
        <f t="shared" si="1"/>
        <v>1049.4003836584627</v>
      </c>
      <c r="AE38">
        <f>'IDT-1'!F38</f>
        <v>0</v>
      </c>
      <c r="AF38" s="24"/>
      <c r="AG38">
        <f t="shared" si="2"/>
        <v>1049.4003836584627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-40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7.3720500000000007</v>
      </c>
      <c r="E39">
        <f>GT_NG!T39</f>
        <v>11.131361577404741</v>
      </c>
      <c r="F39">
        <f>GT_Spot!T39</f>
        <v>0</v>
      </c>
      <c r="G39">
        <f>PPCL_NG!T39</f>
        <v>30.93</v>
      </c>
      <c r="H39">
        <f>PPCL_Spot!T39</f>
        <v>0</v>
      </c>
      <c r="I39">
        <f>Bawana_NG!T39</f>
        <v>57.482716831308778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463.31815187593526</v>
      </c>
      <c r="P39" s="36">
        <v>38.65</v>
      </c>
      <c r="Q39" s="36">
        <v>7.73</v>
      </c>
      <c r="R39" s="38">
        <v>23.2</v>
      </c>
      <c r="S39" s="38">
        <v>0</v>
      </c>
      <c r="T39" s="37">
        <f>SUMPRODUCT(LTA!J39:AN39,LTA!J$101:AN$101,LTA!J$105:AN$105)</f>
        <v>62.4</v>
      </c>
      <c r="U39" s="37">
        <f>SUMPRODUCT(LTA!J39:AN39,LTA!J$102:AN$102,LTA!J$105:AN$105)</f>
        <v>459.77069999999992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-8</v>
      </c>
      <c r="AA39" s="75">
        <f>STOA!J39</f>
        <v>6.27</v>
      </c>
      <c r="AB39" s="75">
        <f>-STOA!P39</f>
        <v>0</v>
      </c>
      <c r="AC39">
        <f t="shared" si="0"/>
        <v>10.973137773236147</v>
      </c>
      <c r="AD39">
        <f t="shared" si="1"/>
        <v>1079.2818425114126</v>
      </c>
      <c r="AE39">
        <f>'IDT-1'!F39</f>
        <v>0</v>
      </c>
      <c r="AF39" s="24"/>
      <c r="AG39">
        <f t="shared" si="2"/>
        <v>1079.2818425114126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-70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7.3720500000000007</v>
      </c>
      <c r="E40">
        <f>GT_NG!T40</f>
        <v>11.131361577404741</v>
      </c>
      <c r="F40">
        <f>GT_Spot!T40</f>
        <v>0</v>
      </c>
      <c r="G40">
        <f>PPCL_NG!T40</f>
        <v>30.93</v>
      </c>
      <c r="H40">
        <f>PPCL_Spot!T40</f>
        <v>0</v>
      </c>
      <c r="I40">
        <f>Bawana_NG!T40</f>
        <v>57.482716831308778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497.2633998216761</v>
      </c>
      <c r="P40" s="36">
        <v>38.65</v>
      </c>
      <c r="Q40" s="36">
        <v>7.73</v>
      </c>
      <c r="R40" s="38">
        <v>23.2</v>
      </c>
      <c r="S40" s="38">
        <v>0</v>
      </c>
      <c r="T40" s="37">
        <f>SUMPRODUCT(LTA!J40:AN40,LTA!J$101:AN$101,LTA!J$105:AN$105)</f>
        <v>71.63</v>
      </c>
      <c r="U40" s="37">
        <f>SUMPRODUCT(LTA!J40:AN40,LTA!J$102:AN$102,LTA!J$105:AN$105)</f>
        <v>466.49687999999998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6.27</v>
      </c>
      <c r="AB40" s="75">
        <f>-STOA!P40</f>
        <v>0</v>
      </c>
      <c r="AC40">
        <f t="shared" si="0"/>
        <v>11.119292130926219</v>
      </c>
      <c r="AD40">
        <f t="shared" si="1"/>
        <v>1162.0371160994634</v>
      </c>
      <c r="AE40">
        <f>'IDT-1'!F40</f>
        <v>0</v>
      </c>
      <c r="AF40" s="24"/>
      <c r="AG40">
        <f t="shared" si="2"/>
        <v>1162.0371160994634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-45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7.3720500000000007</v>
      </c>
      <c r="E41">
        <f>GT_NG!T41</f>
        <v>10.811497399397755</v>
      </c>
      <c r="F41">
        <f>GT_Spot!T41</f>
        <v>0</v>
      </c>
      <c r="G41">
        <f>PPCL_NG!T41</f>
        <v>30.93</v>
      </c>
      <c r="H41">
        <f>PPCL_Spot!T41</f>
        <v>0</v>
      </c>
      <c r="I41">
        <f>Bawana_NG!T41</f>
        <v>57.482716831308778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490.82392172118938</v>
      </c>
      <c r="P41" s="36">
        <v>64.09</v>
      </c>
      <c r="Q41" s="36">
        <v>21.933481505000792</v>
      </c>
      <c r="R41" s="38">
        <v>23.2</v>
      </c>
      <c r="S41" s="38">
        <v>0</v>
      </c>
      <c r="T41" s="37">
        <f>SUMPRODUCT(LTA!J41:AN41,LTA!J$101:AN$101,LTA!J$105:AN$105)</f>
        <v>73.489999999999995</v>
      </c>
      <c r="U41" s="37">
        <f>SUMPRODUCT(LTA!J41:AN41,LTA!J$102:AN$102,LTA!J$105:AN$105)</f>
        <v>523.47280000000001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6.27</v>
      </c>
      <c r="AB41" s="75">
        <f>-STOA!P41</f>
        <v>0</v>
      </c>
      <c r="AC41">
        <f t="shared" si="0"/>
        <v>11.7044754640646</v>
      </c>
      <c r="AD41">
        <f t="shared" si="1"/>
        <v>1278.1719919928323</v>
      </c>
      <c r="AE41">
        <f>'IDT-1'!F41</f>
        <v>0</v>
      </c>
      <c r="AF41" s="24"/>
      <c r="AG41">
        <f t="shared" si="2"/>
        <v>1278.1719919928323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7.3720500000000007</v>
      </c>
      <c r="E42">
        <f>GT_NG!T42</f>
        <v>10.811497399397755</v>
      </c>
      <c r="F42">
        <f>GT_Spot!T42</f>
        <v>0</v>
      </c>
      <c r="G42">
        <f>PPCL_NG!T42</f>
        <v>30.93</v>
      </c>
      <c r="H42">
        <f>PPCL_Spot!T42</f>
        <v>0</v>
      </c>
      <c r="I42">
        <f>Bawana_NG!T42</f>
        <v>57.482716831308778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501.78601487005483</v>
      </c>
      <c r="P42" s="36">
        <v>64.09</v>
      </c>
      <c r="Q42" s="36">
        <v>21.933481505000792</v>
      </c>
      <c r="R42" s="38">
        <v>23.2</v>
      </c>
      <c r="S42" s="38">
        <v>0</v>
      </c>
      <c r="T42" s="37">
        <f>SUMPRODUCT(LTA!J42:AN42,LTA!J$101:AN$101,LTA!J$105:AN$105)</f>
        <v>80.34</v>
      </c>
      <c r="U42" s="37">
        <f>SUMPRODUCT(LTA!J42:AN42,LTA!J$102:AN$102,LTA!J$105:AN$105)</f>
        <v>529.76483999999994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6.27</v>
      </c>
      <c r="AB42" s="75">
        <f>-STOA!P42</f>
        <v>0</v>
      </c>
      <c r="AC42">
        <f t="shared" si="0"/>
        <v>11.739029285330709</v>
      </c>
      <c r="AD42">
        <f t="shared" si="1"/>
        <v>1322.2415713204316</v>
      </c>
      <c r="AE42">
        <f>'IDT-1'!F42</f>
        <v>0</v>
      </c>
      <c r="AF42" s="24"/>
      <c r="AG42">
        <f t="shared" si="2"/>
        <v>1322.2415713204316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7.3720500000000007</v>
      </c>
      <c r="E43">
        <f>GT_NG!T43</f>
        <v>10.811497399397755</v>
      </c>
      <c r="F43">
        <f>GT_Spot!T43</f>
        <v>0</v>
      </c>
      <c r="G43">
        <f>PPCL_NG!T43</f>
        <v>30.54</v>
      </c>
      <c r="H43">
        <f>PPCL_Spot!T43</f>
        <v>0</v>
      </c>
      <c r="I43">
        <f>Bawana_NG!T43</f>
        <v>57.482716831308778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525.48728449601253</v>
      </c>
      <c r="P43" s="36">
        <v>64.09</v>
      </c>
      <c r="Q43" s="36">
        <v>21.933481505000792</v>
      </c>
      <c r="R43" s="38">
        <v>23.2</v>
      </c>
      <c r="S43" s="38">
        <v>0</v>
      </c>
      <c r="T43" s="37">
        <f>SUMPRODUCT(LTA!J43:AN43,LTA!J$101:AN$101,LTA!J$105:AN$105)</f>
        <v>87.92</v>
      </c>
      <c r="U43" s="37">
        <f>SUMPRODUCT(LTA!J43:AN43,LTA!J$102:AN$102,LTA!J$105:AN$105)</f>
        <v>535.28741999999988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6.27</v>
      </c>
      <c r="AB43" s="75">
        <f>-STOA!P43</f>
        <v>0</v>
      </c>
      <c r="AC43">
        <f t="shared" si="0"/>
        <v>12.325814987704996</v>
      </c>
      <c r="AD43">
        <f t="shared" si="1"/>
        <v>1328.068635244015</v>
      </c>
      <c r="AE43">
        <f>'IDT-1'!F43</f>
        <v>0</v>
      </c>
      <c r="AF43" s="24"/>
      <c r="AG43">
        <f t="shared" si="2"/>
        <v>1328.068635244015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-30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7.3720500000000007</v>
      </c>
      <c r="E44">
        <f>GT_NG!T44</f>
        <v>10.811497399397755</v>
      </c>
      <c r="F44">
        <f>GT_Spot!T44</f>
        <v>0</v>
      </c>
      <c r="G44">
        <f>PPCL_NG!T44</f>
        <v>30.54</v>
      </c>
      <c r="H44">
        <f>PPCL_Spot!T44</f>
        <v>0</v>
      </c>
      <c r="I44">
        <f>Bawana_NG!T44</f>
        <v>57.482716831308778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524.92127586648803</v>
      </c>
      <c r="P44" s="36">
        <v>64.09</v>
      </c>
      <c r="Q44" s="36">
        <v>21.933481505000792</v>
      </c>
      <c r="R44" s="38">
        <v>23.2</v>
      </c>
      <c r="S44" s="38">
        <v>0</v>
      </c>
      <c r="T44" s="37">
        <f>SUMPRODUCT(LTA!J44:AN44,LTA!J$101:AN$101,LTA!J$105:AN$105)</f>
        <v>90.53</v>
      </c>
      <c r="U44" s="37">
        <f>SUMPRODUCT(LTA!J44:AN44,LTA!J$102:AN$102,LTA!J$105:AN$105)</f>
        <v>540.07949999999994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6.27</v>
      </c>
      <c r="AB44" s="75">
        <f>-STOA!P44</f>
        <v>0</v>
      </c>
      <c r="AC44">
        <f t="shared" si="0"/>
        <v>12.119628590099321</v>
      </c>
      <c r="AD44">
        <f t="shared" si="1"/>
        <v>1365.1108930120961</v>
      </c>
      <c r="AE44">
        <f>'IDT-1'!F44</f>
        <v>0</v>
      </c>
      <c r="AF44" s="24"/>
      <c r="AG44">
        <f t="shared" si="2"/>
        <v>1365.1108930120961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7.3720500000000007</v>
      </c>
      <c r="E45">
        <f>GT_NG!T45</f>
        <v>10.122125687807705</v>
      </c>
      <c r="F45">
        <f>GT_Spot!T45</f>
        <v>0</v>
      </c>
      <c r="G45">
        <f>PPCL_NG!T45</f>
        <v>30.54</v>
      </c>
      <c r="H45">
        <f>PPCL_Spot!T45</f>
        <v>0</v>
      </c>
      <c r="I45">
        <f>Bawana_NG!T45</f>
        <v>57.482716831308778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533.84088911263336</v>
      </c>
      <c r="P45" s="36">
        <v>64.09</v>
      </c>
      <c r="Q45" s="36">
        <v>21.933481505000792</v>
      </c>
      <c r="R45" s="38">
        <v>23.2</v>
      </c>
      <c r="S45" s="38">
        <v>0</v>
      </c>
      <c r="T45" s="37">
        <f>SUMPRODUCT(LTA!J45:AN45,LTA!J$101:AN$101,LTA!J$105:AN$105)</f>
        <v>93.97</v>
      </c>
      <c r="U45" s="37">
        <f>SUMPRODUCT(LTA!J45:AN45,LTA!J$102:AN$102,LTA!J$105:AN$105)</f>
        <v>543.42031999999995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6.27</v>
      </c>
      <c r="AB45" s="75">
        <f>-STOA!P45</f>
        <v>0</v>
      </c>
      <c r="AC45">
        <f t="shared" si="0"/>
        <v>12.251725931603406</v>
      </c>
      <c r="AD45">
        <f t="shared" si="1"/>
        <v>1379.9898572051472</v>
      </c>
      <c r="AE45">
        <f>'IDT-1'!F45</f>
        <v>0</v>
      </c>
      <c r="AF45" s="24"/>
      <c r="AG45">
        <f t="shared" si="2"/>
        <v>1379.9898572051472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7.3720500000000007</v>
      </c>
      <c r="E46">
        <f>GT_NG!T46</f>
        <v>10.122125687807705</v>
      </c>
      <c r="F46">
        <f>GT_Spot!T46</f>
        <v>0</v>
      </c>
      <c r="G46">
        <f>PPCL_NG!T46</f>
        <v>30.54</v>
      </c>
      <c r="H46">
        <f>PPCL_Spot!T46</f>
        <v>0</v>
      </c>
      <c r="I46">
        <f>Bawana_NG!T46</f>
        <v>57.482716831308778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552.56824646006464</v>
      </c>
      <c r="P46" s="36">
        <v>64.09</v>
      </c>
      <c r="Q46" s="36">
        <v>21.933481505000792</v>
      </c>
      <c r="R46" s="38">
        <v>24.2</v>
      </c>
      <c r="S46" s="38">
        <v>0</v>
      </c>
      <c r="T46" s="37">
        <f>SUMPRODUCT(LTA!J46:AN46,LTA!J$101:AN$101,LTA!J$105:AN$105)</f>
        <v>94.37</v>
      </c>
      <c r="U46" s="37">
        <f>SUMPRODUCT(LTA!J46:AN46,LTA!J$102:AN$102,LTA!J$105:AN$105)</f>
        <v>547.51111999999989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6.27</v>
      </c>
      <c r="AB46" s="75">
        <f>-STOA!P46</f>
        <v>0</v>
      </c>
      <c r="AC46">
        <f t="shared" si="0"/>
        <v>12.464845716260802</v>
      </c>
      <c r="AD46">
        <f t="shared" si="1"/>
        <v>1403.9948947679213</v>
      </c>
      <c r="AE46">
        <f>'IDT-1'!F46</f>
        <v>0</v>
      </c>
      <c r="AF46" s="24"/>
      <c r="AG46">
        <f t="shared" si="2"/>
        <v>1403.9948947679213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7.3720500000000007</v>
      </c>
      <c r="E47">
        <f>GT_NG!T47</f>
        <v>9.9314047121980309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57.482716831308778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552.531220712851</v>
      </c>
      <c r="P47" s="36">
        <v>57.709999999999994</v>
      </c>
      <c r="Q47" s="36">
        <v>21.933481505000792</v>
      </c>
      <c r="R47" s="38">
        <v>24.2</v>
      </c>
      <c r="S47" s="38">
        <v>0</v>
      </c>
      <c r="T47" s="37">
        <f>SUMPRODUCT(LTA!J47:AN47,LTA!J$101:AN$101,LTA!J$105:AN$105)</f>
        <v>94.67</v>
      </c>
      <c r="U47" s="37">
        <f>SUMPRODUCT(LTA!J47:AN47,LTA!J$102:AN$102,LTA!J$105:AN$105)</f>
        <v>551.05205999999987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6.27</v>
      </c>
      <c r="AB47" s="75">
        <f>-STOA!P47</f>
        <v>0</v>
      </c>
      <c r="AC47">
        <f t="shared" si="0"/>
        <v>12.945969817099957</v>
      </c>
      <c r="AD47">
        <f t="shared" si="1"/>
        <v>1458.1869639442587</v>
      </c>
      <c r="AE47">
        <f>'IDT-1'!F47</f>
        <v>0</v>
      </c>
      <c r="AF47" s="24"/>
      <c r="AG47">
        <f t="shared" si="2"/>
        <v>1458.1869639442587</v>
      </c>
      <c r="AI47" s="34">
        <f>PXIL!J47</f>
        <v>0</v>
      </c>
      <c r="AJ47" s="34">
        <f>PXIL!P47</f>
        <v>0</v>
      </c>
      <c r="AK47" s="34">
        <f>RTM_IEX!J47</f>
        <v>57.98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7.3720500000000007</v>
      </c>
      <c r="E48">
        <f>GT_NG!T48</f>
        <v>9.9314047121980309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57.482716831308778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552.53123999445859</v>
      </c>
      <c r="P48" s="36">
        <v>57.709999999999994</v>
      </c>
      <c r="Q48" s="36">
        <v>21.933481505000792</v>
      </c>
      <c r="R48" s="38">
        <v>24.2</v>
      </c>
      <c r="S48" s="38">
        <v>0</v>
      </c>
      <c r="T48" s="37">
        <f>SUMPRODUCT(LTA!J48:AN48,LTA!J$101:AN$101,LTA!J$105:AN$105)</f>
        <v>94.67</v>
      </c>
      <c r="U48" s="37">
        <f>SUMPRODUCT(LTA!J48:AN48,LTA!J$102:AN$102,LTA!J$105:AN$105)</f>
        <v>553.7500399999999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6.27</v>
      </c>
      <c r="AB48" s="75">
        <f>-STOA!P48</f>
        <v>0</v>
      </c>
      <c r="AC48">
        <f t="shared" si="0"/>
        <v>13.054720210778102</v>
      </c>
      <c r="AD48">
        <f t="shared" si="1"/>
        <v>1470.4362128321879</v>
      </c>
      <c r="AE48">
        <f>'IDT-1'!F48</f>
        <v>0</v>
      </c>
      <c r="AF48" s="24"/>
      <c r="AG48">
        <f t="shared" si="2"/>
        <v>1470.4362128321879</v>
      </c>
      <c r="AI48" s="34">
        <f>PXIL!J48</f>
        <v>0</v>
      </c>
      <c r="AJ48" s="34">
        <f>PXIL!P48</f>
        <v>0</v>
      </c>
      <c r="AK48" s="34">
        <f>RTM_IEX!J48</f>
        <v>67.64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7.3720500000000007</v>
      </c>
      <c r="E49">
        <f>GT_NG!T49</f>
        <v>9.9314047121980309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57.482716831308778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552.73063588287664</v>
      </c>
      <c r="P49" s="36">
        <v>57.709999999999994</v>
      </c>
      <c r="Q49" s="36">
        <v>21.933481505000792</v>
      </c>
      <c r="R49" s="38">
        <v>24.2</v>
      </c>
      <c r="S49" s="38">
        <v>0</v>
      </c>
      <c r="T49" s="37">
        <f>SUMPRODUCT(LTA!J49:AN49,LTA!J$101:AN$101,LTA!J$105:AN$105)</f>
        <v>94.67</v>
      </c>
      <c r="U49" s="37">
        <f>SUMPRODUCT(LTA!J49:AN49,LTA!J$102:AN$102,LTA!J$105:AN$105)</f>
        <v>555.58115999999995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6.27</v>
      </c>
      <c r="AB49" s="75">
        <f>-STOA!P49</f>
        <v>0</v>
      </c>
      <c r="AC49">
        <f t="shared" si="0"/>
        <v>13.225708750596183</v>
      </c>
      <c r="AD49">
        <f t="shared" si="1"/>
        <v>1489.6957401807881</v>
      </c>
      <c r="AE49">
        <f>'IDT-1'!F49</f>
        <v>0</v>
      </c>
      <c r="AF49" s="24"/>
      <c r="AG49">
        <f t="shared" si="2"/>
        <v>1489.6957401807881</v>
      </c>
      <c r="AI49" s="34">
        <f>PXIL!J49</f>
        <v>0</v>
      </c>
      <c r="AJ49" s="34">
        <f>PXIL!P49</f>
        <v>0</v>
      </c>
      <c r="AK49" s="34">
        <f>RTM_IEX!J49</f>
        <v>85.04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7.3720500000000007</v>
      </c>
      <c r="E50">
        <f>GT_NG!T50</f>
        <v>9.9314047121980309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57.482716831308778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552.73054972878037</v>
      </c>
      <c r="P50" s="36">
        <v>57.709999999999994</v>
      </c>
      <c r="Q50" s="36">
        <v>21.933481505000792</v>
      </c>
      <c r="R50" s="38">
        <v>24.2</v>
      </c>
      <c r="S50" s="38">
        <v>0</v>
      </c>
      <c r="T50" s="37">
        <f>SUMPRODUCT(LTA!J50:AN50,LTA!J$101:AN$101,LTA!J$105:AN$105)</f>
        <v>94.67</v>
      </c>
      <c r="U50" s="37">
        <f>SUMPRODUCT(LTA!J50:AN50,LTA!J$102:AN$102,LTA!J$105:AN$105)</f>
        <v>556.55515999999989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6.27</v>
      </c>
      <c r="AB50" s="75">
        <f>-STOA!P50</f>
        <v>0</v>
      </c>
      <c r="AC50">
        <f t="shared" si="0"/>
        <v>13.302215192440135</v>
      </c>
      <c r="AD50">
        <f t="shared" si="1"/>
        <v>1498.3131475848479</v>
      </c>
      <c r="AE50">
        <f>'IDT-1'!F50</f>
        <v>0</v>
      </c>
      <c r="AF50" s="24"/>
      <c r="AG50">
        <f t="shared" si="2"/>
        <v>1498.3131475848479</v>
      </c>
      <c r="AI50" s="34">
        <f>PXIL!J50</f>
        <v>0</v>
      </c>
      <c r="AJ50" s="34">
        <f>PXIL!P50</f>
        <v>0</v>
      </c>
      <c r="AK50" s="34">
        <f>RTM_IEX!J50</f>
        <v>92.76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7.3720500000000007</v>
      </c>
      <c r="E51">
        <f>GT_NG!T51</f>
        <v>9.9314047121980309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57.482716831308778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626.80344919300364</v>
      </c>
      <c r="P51" s="36">
        <v>57.709999999999994</v>
      </c>
      <c r="Q51" s="36">
        <v>21.933481505000792</v>
      </c>
      <c r="R51" s="38">
        <v>25.83</v>
      </c>
      <c r="S51" s="38">
        <v>0</v>
      </c>
      <c r="T51" s="37">
        <f>SUMPRODUCT(LTA!J51:AN51,LTA!J$101:AN$101,LTA!J$105:AN$105)</f>
        <v>94.67</v>
      </c>
      <c r="U51" s="37">
        <f>SUMPRODUCT(LTA!J51:AN51,LTA!J$102:AN$102,LTA!J$105:AN$105)</f>
        <v>561.42515999999989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6.27</v>
      </c>
      <c r="AB51" s="75">
        <f>-STOA!P51</f>
        <v>0</v>
      </c>
      <c r="AC51">
        <f t="shared" si="0"/>
        <v>13.1949687077253</v>
      </c>
      <c r="AD51">
        <f t="shared" si="1"/>
        <v>1486.2332935337859</v>
      </c>
      <c r="AE51">
        <f>'IDT-1'!F51</f>
        <v>0</v>
      </c>
      <c r="AF51" s="24"/>
      <c r="AG51">
        <f t="shared" si="2"/>
        <v>1486.2332935337859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7.3720500000000007</v>
      </c>
      <c r="E52">
        <f>GT_NG!T52</f>
        <v>9.9314047121980309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57.482716831308778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654.83879238830275</v>
      </c>
      <c r="P52" s="36">
        <v>57.709999999999994</v>
      </c>
      <c r="Q52" s="36">
        <v>21.933481505000792</v>
      </c>
      <c r="R52" s="38">
        <v>25.83</v>
      </c>
      <c r="S52" s="38">
        <v>0</v>
      </c>
      <c r="T52" s="37">
        <f>SUMPRODUCT(LTA!J52:AN52,LTA!J$101:AN$101,LTA!J$105:AN$105)</f>
        <v>94.67</v>
      </c>
      <c r="U52" s="37">
        <f>SUMPRODUCT(LTA!J52:AN52,LTA!J$102:AN$102,LTA!J$105:AN$105)</f>
        <v>560.52907999999991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6.27</v>
      </c>
      <c r="AB52" s="75">
        <f>-STOA!P52</f>
        <v>0</v>
      </c>
      <c r="AC52">
        <f t="shared" si="0"/>
        <v>13.433794223843931</v>
      </c>
      <c r="AD52">
        <f t="shared" si="1"/>
        <v>1513.1337312129663</v>
      </c>
      <c r="AE52">
        <f>'IDT-1'!F52</f>
        <v>0</v>
      </c>
      <c r="AF52" s="24"/>
      <c r="AG52">
        <f t="shared" si="2"/>
        <v>1513.1337312129663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7.3720500000000007</v>
      </c>
      <c r="E53">
        <f>GT_NG!T53</f>
        <v>9.9314047121980309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57.482716831308778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655.49336388558538</v>
      </c>
      <c r="P53" s="36">
        <v>55.769999999999996</v>
      </c>
      <c r="Q53" s="36">
        <v>21.933481505000792</v>
      </c>
      <c r="R53" s="38">
        <v>24.203014010994263</v>
      </c>
      <c r="S53" s="38">
        <v>0</v>
      </c>
      <c r="T53" s="37">
        <f>SUMPRODUCT(LTA!J53:AN53,LTA!J$101:AN$101,LTA!J$105:AN$105)</f>
        <v>94.67</v>
      </c>
      <c r="U53" s="37">
        <f>SUMPRODUCT(LTA!J53:AN53,LTA!J$102:AN$102,LTA!J$105:AN$105)</f>
        <v>558.81483999999989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6.27</v>
      </c>
      <c r="AB53" s="75">
        <f>-STOA!P53</f>
        <v>0</v>
      </c>
      <c r="AC53">
        <f t="shared" si="0"/>
        <v>13.563095664316769</v>
      </c>
      <c r="AD53">
        <f t="shared" si="1"/>
        <v>1527.6977752807704</v>
      </c>
      <c r="AE53">
        <f>'IDT-1'!F53</f>
        <v>0</v>
      </c>
      <c r="AF53" s="24"/>
      <c r="AG53">
        <f t="shared" si="2"/>
        <v>1527.6977752807704</v>
      </c>
      <c r="AI53" s="34">
        <f>PXIL!J53</f>
        <v>0</v>
      </c>
      <c r="AJ53" s="34">
        <f>PXIL!P53</f>
        <v>0</v>
      </c>
      <c r="AK53" s="34">
        <f>RTM_IEX!J53</f>
        <v>19.32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7.3720500000000007</v>
      </c>
      <c r="E54">
        <f>GT_NG!T54</f>
        <v>9.9314047121980309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57.482716831308778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654.83879238830275</v>
      </c>
      <c r="P54" s="36">
        <v>55.769999999999996</v>
      </c>
      <c r="Q54" s="36">
        <v>21.933481505000792</v>
      </c>
      <c r="R54" s="38">
        <v>24.203014010994263</v>
      </c>
      <c r="S54" s="38">
        <v>0</v>
      </c>
      <c r="T54" s="37">
        <f>SUMPRODUCT(LTA!J54:AN54,LTA!J$101:AN$101,LTA!J$105:AN$105)</f>
        <v>94.67</v>
      </c>
      <c r="U54" s="37">
        <f>SUMPRODUCT(LTA!J54:AN54,LTA!J$102:AN$102,LTA!J$105:AN$105)</f>
        <v>556.31165999999996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6.27</v>
      </c>
      <c r="AB54" s="75">
        <f>-STOA!P54</f>
        <v>0</v>
      </c>
      <c r="AC54">
        <f t="shared" si="0"/>
        <v>13.577811451140679</v>
      </c>
      <c r="AD54">
        <f t="shared" si="1"/>
        <v>1529.3553079966639</v>
      </c>
      <c r="AE54">
        <f>'IDT-1'!F54</f>
        <v>0</v>
      </c>
      <c r="AF54" s="24"/>
      <c r="AG54">
        <f t="shared" si="2"/>
        <v>1529.3553079966639</v>
      </c>
      <c r="AI54" s="34">
        <f>PXIL!J54</f>
        <v>0</v>
      </c>
      <c r="AJ54" s="34">
        <f>PXIL!P54</f>
        <v>0</v>
      </c>
      <c r="AK54" s="34">
        <f>RTM_IEX!J54</f>
        <v>24.15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7.3720500000000007</v>
      </c>
      <c r="E55">
        <f>GT_NG!T55</f>
        <v>9.9314047121980309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57.482716831308778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600.0425079585815</v>
      </c>
      <c r="P55" s="36">
        <v>55.769999999999996</v>
      </c>
      <c r="Q55" s="36">
        <v>21.933481505000792</v>
      </c>
      <c r="R55" s="38">
        <v>24.2</v>
      </c>
      <c r="S55" s="38">
        <v>0</v>
      </c>
      <c r="T55" s="37">
        <f>SUMPRODUCT(LTA!J55:AN55,LTA!J$101:AN$101,LTA!J$105:AN$105)</f>
        <v>93.67</v>
      </c>
      <c r="U55" s="37">
        <f>SUMPRODUCT(LTA!J55:AN55,LTA!J$102:AN$102,LTA!J$105:AN$105)</f>
        <v>552.47618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6.18</v>
      </c>
      <c r="AB55" s="75">
        <f>-STOA!P55</f>
        <v>0</v>
      </c>
      <c r="AC55">
        <f t="shared" si="0"/>
        <v>13.106057226528247</v>
      </c>
      <c r="AD55">
        <f t="shared" si="1"/>
        <v>1415.9522837805609</v>
      </c>
      <c r="AE55">
        <f>'IDT-1'!F55</f>
        <v>0</v>
      </c>
      <c r="AF55" s="24"/>
      <c r="AG55">
        <f t="shared" si="2"/>
        <v>1415.9522837805609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7.3720500000000007</v>
      </c>
      <c r="E56">
        <f>GT_NG!T56</f>
        <v>9.9292960344297558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57.482716831308778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547.16963251786069</v>
      </c>
      <c r="P56" s="36">
        <v>55.769999999999996</v>
      </c>
      <c r="Q56" s="36">
        <v>21.933481505000792</v>
      </c>
      <c r="R56" s="38">
        <v>24.2</v>
      </c>
      <c r="S56" s="38">
        <v>0</v>
      </c>
      <c r="T56" s="37">
        <f>SUMPRODUCT(LTA!J56:AN56,LTA!J$101:AN$101,LTA!J$105:AN$105)</f>
        <v>91.67</v>
      </c>
      <c r="U56" s="37">
        <f>SUMPRODUCT(LTA!J56:AN56,LTA!J$102:AN$102,LTA!J$105:AN$105)</f>
        <v>547.5379999999999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6.18</v>
      </c>
      <c r="AB56" s="75">
        <f>-STOA!P56</f>
        <v>0</v>
      </c>
      <c r="AC56">
        <f t="shared" si="0"/>
        <v>12.313357556619682</v>
      </c>
      <c r="AD56">
        <f t="shared" si="1"/>
        <v>1386.9318193319805</v>
      </c>
      <c r="AE56">
        <f>'IDT-1'!F56</f>
        <v>0</v>
      </c>
      <c r="AF56" s="24"/>
      <c r="AG56">
        <f t="shared" si="2"/>
        <v>1386.9318193319805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7.3720500000000007</v>
      </c>
      <c r="E57">
        <f>GT_NG!T57</f>
        <v>9.9292960344297558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69.606744762439192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564.0363749245588</v>
      </c>
      <c r="P57" s="36">
        <v>55.769999999999996</v>
      </c>
      <c r="Q57" s="36">
        <v>21.933481505000792</v>
      </c>
      <c r="R57" s="38">
        <v>24.2</v>
      </c>
      <c r="S57" s="38">
        <v>0</v>
      </c>
      <c r="T57" s="37">
        <f>SUMPRODUCT(LTA!J57:AN57,LTA!J$101:AN$101,LTA!J$105:AN$105)</f>
        <v>91.67</v>
      </c>
      <c r="U57" s="37">
        <f>SUMPRODUCT(LTA!J57:AN57,LTA!J$102:AN$102,LTA!J$105:AN$105)</f>
        <v>541.67543999999998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6.18</v>
      </c>
      <c r="AB57" s="75">
        <f>-STOA!P57</f>
        <v>0</v>
      </c>
      <c r="AC57">
        <f t="shared" si="0"/>
        <v>13.005182821313316</v>
      </c>
      <c r="AD57">
        <f t="shared" si="1"/>
        <v>1354.3682044051152</v>
      </c>
      <c r="AE57">
        <f>'IDT-1'!F57</f>
        <v>0</v>
      </c>
      <c r="AF57" s="24"/>
      <c r="AG57">
        <f t="shared" si="2"/>
        <v>1354.3682044051152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-55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7.3720500000000007</v>
      </c>
      <c r="E58">
        <f>GT_NG!T58</f>
        <v>9.9292960344297558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69.606744762439192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598.1368992766528</v>
      </c>
      <c r="P58" s="36">
        <v>55.769999999999996</v>
      </c>
      <c r="Q58" s="36">
        <v>21.933481505000792</v>
      </c>
      <c r="R58" s="38">
        <v>24.2</v>
      </c>
      <c r="S58" s="38">
        <v>0</v>
      </c>
      <c r="T58" s="37">
        <f>SUMPRODUCT(LTA!J58:AN58,LTA!J$101:AN$101,LTA!J$105:AN$105)</f>
        <v>90.67</v>
      </c>
      <c r="U58" s="37">
        <f>SUMPRODUCT(LTA!J58:AN58,LTA!J$102:AN$102,LTA!J$105:AN$105)</f>
        <v>536.3184399999999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6.18</v>
      </c>
      <c r="AB58" s="75">
        <f>-STOA!P58</f>
        <v>0</v>
      </c>
      <c r="AC58">
        <f t="shared" si="0"/>
        <v>12.761028821890999</v>
      </c>
      <c r="AD58">
        <f t="shared" si="1"/>
        <v>1437.3558827566317</v>
      </c>
      <c r="AE58">
        <f>'IDT-1'!F58</f>
        <v>0</v>
      </c>
      <c r="AF58" s="24"/>
      <c r="AG58">
        <f t="shared" si="2"/>
        <v>1437.3558827566317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7.3720500000000007</v>
      </c>
      <c r="E59">
        <f>GT_NG!T59</f>
        <v>9.9292960344297558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69.606744762439192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661.81629971569475</v>
      </c>
      <c r="P59" s="36">
        <v>55.769999999999996</v>
      </c>
      <c r="Q59" s="36">
        <v>21.933481505000792</v>
      </c>
      <c r="R59" s="38">
        <v>24.2</v>
      </c>
      <c r="S59" s="38">
        <v>0</v>
      </c>
      <c r="T59" s="37">
        <f>SUMPRODUCT(LTA!J59:AN59,LTA!J$101:AN$101,LTA!J$105:AN$105)</f>
        <v>89.3</v>
      </c>
      <c r="U59" s="37">
        <f>SUMPRODUCT(LTA!J59:AN59,LTA!J$102:AN$102,LTA!J$105:AN$105)</f>
        <v>530.77495999999996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6.18</v>
      </c>
      <c r="AB59" s="75">
        <f>-STOA!P59</f>
        <v>0</v>
      </c>
      <c r="AC59">
        <f t="shared" si="0"/>
        <v>13.558184921754568</v>
      </c>
      <c r="AD59">
        <f t="shared" si="1"/>
        <v>1527.1446470958099</v>
      </c>
      <c r="AE59">
        <f>'IDT-1'!F59</f>
        <v>0</v>
      </c>
      <c r="AF59" s="24"/>
      <c r="AG59">
        <f t="shared" si="2"/>
        <v>1527.1446470958099</v>
      </c>
      <c r="AI59" s="34">
        <f>PXIL!J59</f>
        <v>0</v>
      </c>
      <c r="AJ59" s="34">
        <f>PXIL!P59</f>
        <v>0</v>
      </c>
      <c r="AK59" s="34">
        <f>RTM_IEX!J59</f>
        <v>33.82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7.3720500000000007</v>
      </c>
      <c r="E60">
        <f>GT_NG!T60</f>
        <v>9.9292960344297558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69.606744762439192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661.81629971569475</v>
      </c>
      <c r="P60" s="36">
        <v>55.769999999999996</v>
      </c>
      <c r="Q60" s="36">
        <v>21.933481505000792</v>
      </c>
      <c r="R60" s="38">
        <v>24.2</v>
      </c>
      <c r="S60" s="38">
        <v>0</v>
      </c>
      <c r="T60" s="37">
        <f>SUMPRODUCT(LTA!J60:AN60,LTA!J$101:AN$101,LTA!J$105:AN$105)</f>
        <v>84.62</v>
      </c>
      <c r="U60" s="37">
        <f>SUMPRODUCT(LTA!J60:AN60,LTA!J$102:AN$102,LTA!J$105:AN$105)</f>
        <v>524.18097999999998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6.18</v>
      </c>
      <c r="AB60" s="75">
        <f>-STOA!P60</f>
        <v>0</v>
      </c>
      <c r="AC60">
        <f t="shared" si="0"/>
        <v>13.71408589775457</v>
      </c>
      <c r="AD60">
        <f t="shared" si="1"/>
        <v>1544.7047661198101</v>
      </c>
      <c r="AE60">
        <f>'IDT-1'!F60</f>
        <v>0</v>
      </c>
      <c r="AF60" s="24"/>
      <c r="AG60">
        <f t="shared" si="2"/>
        <v>1544.7047661198101</v>
      </c>
      <c r="AI60" s="34">
        <f>PXIL!J60</f>
        <v>0</v>
      </c>
      <c r="AJ60" s="34">
        <f>PXIL!P60</f>
        <v>0</v>
      </c>
      <c r="AK60" s="34">
        <f>RTM_IEX!J60</f>
        <v>62.81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7.3720500000000007</v>
      </c>
      <c r="E61">
        <f>GT_NG!T61</f>
        <v>9.9292960344297558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69.60682102571127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664.19106827499922</v>
      </c>
      <c r="P61" s="36">
        <v>55.769999999999996</v>
      </c>
      <c r="Q61" s="36">
        <v>21.933481505000792</v>
      </c>
      <c r="R61" s="38">
        <v>24.2</v>
      </c>
      <c r="S61" s="38">
        <v>0</v>
      </c>
      <c r="T61" s="37">
        <f>SUMPRODUCT(LTA!J61:AN61,LTA!J$101:AN$101,LTA!J$105:AN$105)</f>
        <v>77.19</v>
      </c>
      <c r="U61" s="37">
        <f>SUMPRODUCT(LTA!J61:AN61,LTA!J$102:AN$102,LTA!J$105:AN$105)</f>
        <v>517.06103999999993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6.18</v>
      </c>
      <c r="AB61" s="75">
        <f>-STOA!P61</f>
        <v>0</v>
      </c>
      <c r="AC61">
        <f t="shared" si="0"/>
        <v>13.504865060193243</v>
      </c>
      <c r="AD61">
        <f t="shared" si="1"/>
        <v>1521.1388917799482</v>
      </c>
      <c r="AE61">
        <f>'IDT-1'!F61</f>
        <v>0</v>
      </c>
      <c r="AF61" s="24"/>
      <c r="AG61">
        <f t="shared" si="2"/>
        <v>1521.1388917799482</v>
      </c>
      <c r="AI61" s="34">
        <f>PXIL!J61</f>
        <v>0</v>
      </c>
      <c r="AJ61" s="34">
        <f>PXIL!P61</f>
        <v>0</v>
      </c>
      <c r="AK61" s="34">
        <f>RTM_IEX!J61</f>
        <v>51.21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7.3720500000000007</v>
      </c>
      <c r="E62">
        <f>GT_NG!T62</f>
        <v>9.9292960344297558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69.60682102571127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664.19106827499922</v>
      </c>
      <c r="P62" s="36">
        <v>55.769999999999996</v>
      </c>
      <c r="Q62" s="36">
        <v>21.933481505000792</v>
      </c>
      <c r="R62" s="38">
        <v>24.2</v>
      </c>
      <c r="S62" s="38">
        <v>0</v>
      </c>
      <c r="T62" s="37">
        <f>SUMPRODUCT(LTA!J62:AN62,LTA!J$101:AN$101,LTA!J$105:AN$105)</f>
        <v>77.66</v>
      </c>
      <c r="U62" s="37">
        <f>SUMPRODUCT(LTA!J62:AN62,LTA!J$102:AN$102,LTA!J$105:AN$105)</f>
        <v>509.37617999999998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14.49</v>
      </c>
      <c r="Z62" s="34">
        <f>IEX!P62</f>
        <v>0</v>
      </c>
      <c r="AA62" s="75">
        <f>STOA!J62</f>
        <v>6.18</v>
      </c>
      <c r="AB62" s="75">
        <f>-STOA!P62</f>
        <v>0</v>
      </c>
      <c r="AC62">
        <f t="shared" si="0"/>
        <v>13.543454292193244</v>
      </c>
      <c r="AD62">
        <f t="shared" si="1"/>
        <v>1525.485442547948</v>
      </c>
      <c r="AE62">
        <f>'IDT-1'!F62</f>
        <v>0</v>
      </c>
      <c r="AF62" s="24"/>
      <c r="AG62">
        <f t="shared" si="2"/>
        <v>1525.485442547948</v>
      </c>
      <c r="AI62" s="34">
        <f>PXIL!J62</f>
        <v>0</v>
      </c>
      <c r="AJ62" s="34">
        <f>PXIL!P62</f>
        <v>0</v>
      </c>
      <c r="AK62" s="34">
        <f>RTM_IEX!J62</f>
        <v>48.32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7.3720500000000007</v>
      </c>
      <c r="E63">
        <f>GT_NG!T63</f>
        <v>9.9292960344297558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69.60682102571127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659.91103300673115</v>
      </c>
      <c r="P63" s="36">
        <v>55.769999999999996</v>
      </c>
      <c r="Q63" s="36">
        <v>21.933481505000792</v>
      </c>
      <c r="R63" s="38">
        <v>24.2</v>
      </c>
      <c r="S63" s="38">
        <v>0</v>
      </c>
      <c r="T63" s="37">
        <f>SUMPRODUCT(LTA!J63:AN63,LTA!J$101:AN$101,LTA!J$105:AN$105)</f>
        <v>70.86</v>
      </c>
      <c r="U63" s="37">
        <f>SUMPRODUCT(LTA!J63:AN63,LTA!J$102:AN$102,LTA!J$105:AN$105)</f>
        <v>503.35571999999996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32.85</v>
      </c>
      <c r="Z63" s="34">
        <f>IEX!P63</f>
        <v>0</v>
      </c>
      <c r="AA63" s="75">
        <f>STOA!J63</f>
        <v>6.18</v>
      </c>
      <c r="AB63" s="75">
        <f>-STOA!P63</f>
        <v>0</v>
      </c>
      <c r="AC63">
        <f t="shared" si="0"/>
        <v>13.682049933832484</v>
      </c>
      <c r="AD63">
        <f t="shared" si="1"/>
        <v>1541.0963516380405</v>
      </c>
      <c r="AE63">
        <f>'IDT-1'!F63</f>
        <v>0</v>
      </c>
      <c r="AF63" s="24"/>
      <c r="AG63">
        <f t="shared" si="2"/>
        <v>1541.0963516380405</v>
      </c>
      <c r="AI63" s="34">
        <f>PXIL!J63</f>
        <v>0</v>
      </c>
      <c r="AJ63" s="34">
        <f>PXIL!P63</f>
        <v>0</v>
      </c>
      <c r="AK63" s="34">
        <f>RTM_IEX!J63</f>
        <v>62.81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7.3720500000000007</v>
      </c>
      <c r="E64">
        <f>GT_NG!T64</f>
        <v>9.9292960344297558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69.60682102571127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656.9431803601135</v>
      </c>
      <c r="P64" s="36">
        <v>55.769999999999996</v>
      </c>
      <c r="Q64" s="36">
        <v>21.933481505000792</v>
      </c>
      <c r="R64" s="38">
        <v>24.2</v>
      </c>
      <c r="S64" s="38">
        <v>0</v>
      </c>
      <c r="T64" s="37">
        <f>SUMPRODUCT(LTA!J64:AN64,LTA!J$101:AN$101,LTA!J$105:AN$105)</f>
        <v>64.260000000000005</v>
      </c>
      <c r="U64" s="37">
        <f>SUMPRODUCT(LTA!J64:AN64,LTA!J$102:AN$102,LTA!J$105:AN$105)</f>
        <v>493.59519999999992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42.52</v>
      </c>
      <c r="Z64" s="34">
        <f>IEX!P64</f>
        <v>0</v>
      </c>
      <c r="AA64" s="75">
        <f>STOA!J64</f>
        <v>6.18</v>
      </c>
      <c r="AB64" s="75">
        <f>-STOA!P64</f>
        <v>0</v>
      </c>
      <c r="AC64">
        <f t="shared" si="0"/>
        <v>13.707584254542249</v>
      </c>
      <c r="AD64">
        <f t="shared" si="1"/>
        <v>1543.9724446707132</v>
      </c>
      <c r="AE64">
        <f>'IDT-1'!F64</f>
        <v>0</v>
      </c>
      <c r="AF64" s="24"/>
      <c r="AG64">
        <f t="shared" si="2"/>
        <v>1543.9724446707132</v>
      </c>
      <c r="AI64" s="34">
        <f>PXIL!J64</f>
        <v>0</v>
      </c>
      <c r="AJ64" s="34">
        <f>PXIL!P64</f>
        <v>0</v>
      </c>
      <c r="AK64" s="34">
        <f>RTM_IEX!J64</f>
        <v>75.37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7.3720500000000007</v>
      </c>
      <c r="E65">
        <f>GT_NG!T65</f>
        <v>9.9292960344297558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69.60682102571127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656.54435852149879</v>
      </c>
      <c r="P65" s="36">
        <v>55.769999999999996</v>
      </c>
      <c r="Q65" s="36">
        <v>21.933481505000792</v>
      </c>
      <c r="R65" s="38">
        <v>24.2</v>
      </c>
      <c r="S65" s="38">
        <v>0</v>
      </c>
      <c r="T65" s="37">
        <f>SUMPRODUCT(LTA!J65:AN65,LTA!J$101:AN$101,LTA!J$105:AN$105)</f>
        <v>61.42</v>
      </c>
      <c r="U65" s="37">
        <f>SUMPRODUCT(LTA!J65:AN65,LTA!J$102:AN$102,LTA!J$105:AN$105)</f>
        <v>483.65065999999996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55.08</v>
      </c>
      <c r="Z65" s="34">
        <f>IEX!P65</f>
        <v>0</v>
      </c>
      <c r="AA65" s="75">
        <f>STOA!J65</f>
        <v>6.18</v>
      </c>
      <c r="AB65" s="75">
        <f>-STOA!P65</f>
        <v>0</v>
      </c>
      <c r="AC65">
        <f t="shared" si="0"/>
        <v>13.804178670362438</v>
      </c>
      <c r="AD65">
        <f t="shared" si="1"/>
        <v>1554.8524884162782</v>
      </c>
      <c r="AE65">
        <f>'IDT-1'!F65</f>
        <v>0</v>
      </c>
      <c r="AF65" s="24"/>
      <c r="AG65">
        <f t="shared" si="2"/>
        <v>1554.8524884162782</v>
      </c>
      <c r="AI65" s="34">
        <f>PXIL!J65</f>
        <v>0</v>
      </c>
      <c r="AJ65" s="34">
        <f>PXIL!P65</f>
        <v>0</v>
      </c>
      <c r="AK65" s="34">
        <f>RTM_IEX!J65</f>
        <v>86.97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7.3720500000000007</v>
      </c>
      <c r="E66">
        <f>GT_NG!T66</f>
        <v>9.9292960344297558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69.60682102571127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655.7944849380857</v>
      </c>
      <c r="P66" s="36">
        <v>55.769999999999996</v>
      </c>
      <c r="Q66" s="36">
        <v>21.936932326621928</v>
      </c>
      <c r="R66" s="38">
        <v>24.2</v>
      </c>
      <c r="S66" s="38">
        <v>0</v>
      </c>
      <c r="T66" s="37">
        <f>SUMPRODUCT(LTA!J66:AN66,LTA!J$101:AN$101,LTA!J$105:AN$105)</f>
        <v>54.05</v>
      </c>
      <c r="U66" s="37">
        <f>SUMPRODUCT(LTA!J66:AN66,LTA!J$102:AN$102,LTA!J$105:AN$105)</f>
        <v>473.39443999999992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67.64</v>
      </c>
      <c r="Z66" s="34">
        <f>IEX!P66</f>
        <v>0</v>
      </c>
      <c r="AA66" s="75">
        <f>STOA!J66</f>
        <v>6.18</v>
      </c>
      <c r="AB66" s="75">
        <f>-STOA!P66</f>
        <v>0</v>
      </c>
      <c r="AC66">
        <f t="shared" si="0"/>
        <v>13.753027414058669</v>
      </c>
      <c r="AD66">
        <f t="shared" si="1"/>
        <v>1549.0909969107902</v>
      </c>
      <c r="AE66">
        <f>'IDT-1'!F66</f>
        <v>0</v>
      </c>
      <c r="AF66" s="24"/>
      <c r="AG66">
        <f t="shared" si="2"/>
        <v>1549.0909969107902</v>
      </c>
      <c r="AI66" s="34">
        <f>PXIL!J66</f>
        <v>0</v>
      </c>
      <c r="AJ66" s="34">
        <f>PXIL!P66</f>
        <v>0</v>
      </c>
      <c r="AK66" s="34">
        <f>RTM_IEX!J66</f>
        <v>86.97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7.3720500000000007</v>
      </c>
      <c r="E67">
        <f>GT_NG!T67</f>
        <v>9.9292960344297558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69.60682102571127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656.72834982835798</v>
      </c>
      <c r="P67" s="36">
        <v>55.769999999999996</v>
      </c>
      <c r="Q67" s="36">
        <v>21.936932326621928</v>
      </c>
      <c r="R67" s="38">
        <v>24.2</v>
      </c>
      <c r="S67" s="38">
        <v>0</v>
      </c>
      <c r="T67" s="37">
        <f>SUMPRODUCT(LTA!J67:AN67,LTA!J$101:AN$101,LTA!J$105:AN$105)</f>
        <v>43.76</v>
      </c>
      <c r="U67" s="37">
        <f>SUMPRODUCT(LTA!J67:AN67,LTA!J$102:AN$102,LTA!J$105:AN$105)</f>
        <v>463.33602000000002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81.17</v>
      </c>
      <c r="Z67" s="34">
        <f>IEX!P67</f>
        <v>0</v>
      </c>
      <c r="AA67" s="75">
        <f>STOA!J67</f>
        <v>6.27</v>
      </c>
      <c r="AB67" s="75">
        <f>-STOA!P67</f>
        <v>0</v>
      </c>
      <c r="AC67">
        <f t="shared" si="0"/>
        <v>13.787043329093065</v>
      </c>
      <c r="AD67">
        <f t="shared" si="1"/>
        <v>1552.9224258860279</v>
      </c>
      <c r="AE67">
        <f>'IDT-1'!F67</f>
        <v>0</v>
      </c>
      <c r="AF67" s="24"/>
      <c r="AG67">
        <f t="shared" si="2"/>
        <v>1552.9224258860279</v>
      </c>
      <c r="AI67" s="34">
        <f>PXIL!J67</f>
        <v>0</v>
      </c>
      <c r="AJ67" s="34">
        <f>PXIL!P67</f>
        <v>0</v>
      </c>
      <c r="AK67" s="34">
        <f>RTM_IEX!J67</f>
        <v>96.63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7.3720500000000007</v>
      </c>
      <c r="E68">
        <f>GT_NG!T68</f>
        <v>9.9292960344297558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69.60682102571127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656.74108719900835</v>
      </c>
      <c r="P68" s="36">
        <v>55.769999999999996</v>
      </c>
      <c r="Q68" s="36">
        <v>21.936932326621928</v>
      </c>
      <c r="R68" s="38">
        <v>24.2</v>
      </c>
      <c r="S68" s="38">
        <v>0</v>
      </c>
      <c r="T68" s="37">
        <f>SUMPRODUCT(LTA!J68:AN68,LTA!J$101:AN$101,LTA!J$105:AN$105)</f>
        <v>39.43</v>
      </c>
      <c r="U68" s="37">
        <f>SUMPRODUCT(LTA!J68:AN68,LTA!J$102:AN$102,LTA!J$105:AN$105)</f>
        <v>452.6902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85.03</v>
      </c>
      <c r="Z68" s="34">
        <f>IEX!P68</f>
        <v>0</v>
      </c>
      <c r="AA68" s="75">
        <f>STOA!J68</f>
        <v>6.27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13.604240201954788</v>
      </c>
      <c r="AD68">
        <f t="shared" ref="AD68:AD98" si="4">SUM(B68:AB68,AI68:AR68)-AC68</f>
        <v>1532.3321463838165</v>
      </c>
      <c r="AE68">
        <f>'IDT-1'!F68</f>
        <v>5.95</v>
      </c>
      <c r="AF68" s="24"/>
      <c r="AG68">
        <f t="shared" ref="AG68:AG98" si="5">SUM(AD68:AF68)</f>
        <v>1538.2821463838166</v>
      </c>
      <c r="AI68" s="34">
        <f>PXIL!J68</f>
        <v>0</v>
      </c>
      <c r="AJ68" s="34">
        <f>PXIL!P68</f>
        <v>0</v>
      </c>
      <c r="AK68" s="34">
        <f>RTM_IEX!J68</f>
        <v>86.96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7.3720500000000007</v>
      </c>
      <c r="E69">
        <f>GT_NG!T69</f>
        <v>9.9292960344297558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69.60682102571127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656.74100214396242</v>
      </c>
      <c r="P69" s="36">
        <v>55.769999999999996</v>
      </c>
      <c r="Q69" s="36">
        <v>21.936932326621928</v>
      </c>
      <c r="R69" s="38">
        <v>24.2</v>
      </c>
      <c r="S69" s="38">
        <v>0</v>
      </c>
      <c r="T69" s="37">
        <f>SUMPRODUCT(LTA!J69:AN69,LTA!J$101:AN$101,LTA!J$105:AN$105)</f>
        <v>35.99</v>
      </c>
      <c r="U69" s="37">
        <f>SUMPRODUCT(LTA!J69:AN69,LTA!J$102:AN$102,LTA!J$105:AN$105)</f>
        <v>444.43969999999996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92.76</v>
      </c>
      <c r="Z69" s="34">
        <f>IEX!P69</f>
        <v>0</v>
      </c>
      <c r="AA69" s="75">
        <f>STOA!J69</f>
        <v>6.27</v>
      </c>
      <c r="AB69" s="75">
        <f>-STOA!P69</f>
        <v>0</v>
      </c>
      <c r="AC69">
        <f t="shared" si="3"/>
        <v>13.526971053470385</v>
      </c>
      <c r="AD69">
        <f t="shared" si="4"/>
        <v>1523.6288304772552</v>
      </c>
      <c r="AE69">
        <f>'IDT-1'!F69</f>
        <v>8.2379999999999995</v>
      </c>
      <c r="AF69" s="24"/>
      <c r="AG69">
        <f t="shared" si="5"/>
        <v>1531.8668304772552</v>
      </c>
      <c r="AI69" s="34">
        <f>PXIL!J69</f>
        <v>0</v>
      </c>
      <c r="AJ69" s="34">
        <f>PXIL!P69</f>
        <v>0</v>
      </c>
      <c r="AK69" s="34">
        <f>RTM_IEX!J69</f>
        <v>82.14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6.8605200000000002</v>
      </c>
      <c r="E70">
        <f>GT_NG!T70</f>
        <v>9.9292960344297558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69.60682102571127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656.74100214396242</v>
      </c>
      <c r="P70" s="36">
        <v>55.769999999999996</v>
      </c>
      <c r="Q70" s="36">
        <v>21.936932326621928</v>
      </c>
      <c r="R70" s="38">
        <v>22.967252720966389</v>
      </c>
      <c r="S70" s="38">
        <v>0</v>
      </c>
      <c r="T70" s="37">
        <f>SUMPRODUCT(LTA!J70:AN70,LTA!J$101:AN$101,LTA!J$105:AN$105)</f>
        <v>29.07</v>
      </c>
      <c r="U70" s="37">
        <f>SUMPRODUCT(LTA!J70:AN70,LTA!J$102:AN$102,LTA!J$105:AN$105)</f>
        <v>433.31662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82.14</v>
      </c>
      <c r="Z70" s="34">
        <f>IEX!P70</f>
        <v>0</v>
      </c>
      <c r="AA70" s="75">
        <f>STOA!J70</f>
        <v>6.27</v>
      </c>
      <c r="AB70" s="75">
        <f>-STOA!P70</f>
        <v>0</v>
      </c>
      <c r="AC70">
        <f t="shared" si="3"/>
        <v>13.386898309414887</v>
      </c>
      <c r="AD70">
        <f t="shared" si="4"/>
        <v>1507.851545942277</v>
      </c>
      <c r="AE70">
        <f>'IDT-1'!F70</f>
        <v>12.356999999999999</v>
      </c>
      <c r="AF70" s="24"/>
      <c r="AG70">
        <f t="shared" si="5"/>
        <v>1520.2085459422769</v>
      </c>
      <c r="AI70" s="34">
        <f>PXIL!J70</f>
        <v>0</v>
      </c>
      <c r="AJ70" s="34">
        <f>PXIL!P70</f>
        <v>0</v>
      </c>
      <c r="AK70" s="34">
        <f>RTM_IEX!J70</f>
        <v>96.63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6.8605200000000002</v>
      </c>
      <c r="E71">
        <f>GT_NG!T71</f>
        <v>9.9292960344297558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69.606744762439192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666.26149903875069</v>
      </c>
      <c r="P71" s="36">
        <v>55.769999999999996</v>
      </c>
      <c r="Q71" s="36">
        <v>21.936932326621928</v>
      </c>
      <c r="R71" s="38">
        <v>17.920000000000002</v>
      </c>
      <c r="S71" s="38">
        <v>0</v>
      </c>
      <c r="T71" s="37">
        <f>SUMPRODUCT(LTA!J71:AN71,LTA!J$101:AN$101,LTA!J$105:AN$105)</f>
        <v>21.93</v>
      </c>
      <c r="U71" s="37">
        <f>SUMPRODUCT(LTA!J71:AN71,LTA!J$102:AN$102,LTA!J$105:AN$105)</f>
        <v>425.24215999999996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97.6</v>
      </c>
      <c r="Z71" s="34">
        <f>IEX!P71</f>
        <v>0</v>
      </c>
      <c r="AA71" s="75">
        <f>STOA!J71</f>
        <v>6.37</v>
      </c>
      <c r="AB71" s="75">
        <f>-STOA!P71</f>
        <v>0</v>
      </c>
      <c r="AC71">
        <f t="shared" si="3"/>
        <v>13.344294939027723</v>
      </c>
      <c r="AD71">
        <f t="shared" si="4"/>
        <v>1503.0528572232133</v>
      </c>
      <c r="AE71">
        <f>'IDT-1'!F71</f>
        <v>0</v>
      </c>
      <c r="AF71" s="24"/>
      <c r="AG71">
        <f t="shared" si="5"/>
        <v>1503.0528572232133</v>
      </c>
      <c r="AI71" s="34">
        <f>PXIL!J71</f>
        <v>0</v>
      </c>
      <c r="AJ71" s="34">
        <f>PXIL!P71</f>
        <v>0</v>
      </c>
      <c r="AK71" s="34">
        <f>RTM_IEX!J71</f>
        <v>86.97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6.8605200000000002</v>
      </c>
      <c r="E72">
        <f>GT_NG!T72</f>
        <v>9.9292960344297558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69.606744762439192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670.83775074033792</v>
      </c>
      <c r="P72" s="36">
        <v>55.769999999999996</v>
      </c>
      <c r="Q72" s="36">
        <v>21.936932326621928</v>
      </c>
      <c r="R72" s="38">
        <v>10.319999999999999</v>
      </c>
      <c r="S72" s="38">
        <v>0</v>
      </c>
      <c r="T72" s="37">
        <f>SUMPRODUCT(LTA!J72:AN72,LTA!J$101:AN$101,LTA!J$105:AN$105)</f>
        <v>20.02</v>
      </c>
      <c r="U72" s="37">
        <f>SUMPRODUCT(LTA!J72:AN72,LTA!J$102:AN$102,LTA!J$105:AN$105)</f>
        <v>417.00211999999999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91.8</v>
      </c>
      <c r="Z72" s="34">
        <f>IEX!P72</f>
        <v>0</v>
      </c>
      <c r="AA72" s="75">
        <f>STOA!J72</f>
        <v>6.37</v>
      </c>
      <c r="AB72" s="75">
        <f>-STOA!P72</f>
        <v>0</v>
      </c>
      <c r="AC72">
        <f t="shared" si="3"/>
        <v>13.092317602001692</v>
      </c>
      <c r="AD72">
        <f t="shared" si="4"/>
        <v>1474.6710462618269</v>
      </c>
      <c r="AE72">
        <f>'IDT-1'!F72</f>
        <v>0</v>
      </c>
      <c r="AF72" s="24"/>
      <c r="AG72">
        <f t="shared" si="5"/>
        <v>1474.6710462618269</v>
      </c>
      <c r="AI72" s="34">
        <f>PXIL!J72</f>
        <v>0</v>
      </c>
      <c r="AJ72" s="34">
        <f>PXIL!P72</f>
        <v>0</v>
      </c>
      <c r="AK72" s="34">
        <f>RTM_IEX!J72</f>
        <v>77.31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6.8605200000000002</v>
      </c>
      <c r="E73">
        <f>GT_NG!T73</f>
        <v>9.9292960344297558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69.606744762439192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669.39525234551672</v>
      </c>
      <c r="P73" s="36">
        <v>55.769999999999996</v>
      </c>
      <c r="Q73" s="36">
        <v>21.936932326621928</v>
      </c>
      <c r="R73" s="38">
        <v>4.76</v>
      </c>
      <c r="S73" s="38">
        <v>0</v>
      </c>
      <c r="T73" s="37">
        <f>SUMPRODUCT(LTA!J73:AN73,LTA!J$101:AN$101,LTA!J$105:AN$105)</f>
        <v>16.25</v>
      </c>
      <c r="U73" s="37">
        <f>SUMPRODUCT(LTA!J73:AN73,LTA!J$102:AN$102,LTA!J$105:AN$105)</f>
        <v>413.33079999999995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86</v>
      </c>
      <c r="Z73" s="34">
        <f>IEX!P73</f>
        <v>0</v>
      </c>
      <c r="AA73" s="75">
        <f>STOA!J73</f>
        <v>6.37</v>
      </c>
      <c r="AB73" s="75">
        <f>-STOA!P73</f>
        <v>0</v>
      </c>
      <c r="AC73">
        <f t="shared" si="3"/>
        <v>13.084188000127266</v>
      </c>
      <c r="AD73">
        <f t="shared" si="4"/>
        <v>1473.7553574688802</v>
      </c>
      <c r="AE73">
        <f>'IDT-1'!F73</f>
        <v>0</v>
      </c>
      <c r="AF73" s="24"/>
      <c r="AG73">
        <f t="shared" si="5"/>
        <v>1473.7553574688802</v>
      </c>
      <c r="AI73" s="34">
        <f>PXIL!J73</f>
        <v>0</v>
      </c>
      <c r="AJ73" s="34">
        <f>PXIL!P73</f>
        <v>0</v>
      </c>
      <c r="AK73" s="34">
        <f>RTM_IEX!J73</f>
        <v>96.63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6.8605200000000002</v>
      </c>
      <c r="E74">
        <f>GT_NG!T74</f>
        <v>9.9292960344297558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69.606744762439192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677.1291115767865</v>
      </c>
      <c r="P74" s="36">
        <v>55.769999999999996</v>
      </c>
      <c r="Q74" s="36">
        <v>21.936932326621928</v>
      </c>
      <c r="R74" s="38">
        <v>1.03</v>
      </c>
      <c r="S74" s="38">
        <v>0</v>
      </c>
      <c r="T74" s="37">
        <f>SUMPRODUCT(LTA!J74:AN74,LTA!J$101:AN$101,LTA!J$105:AN$105)</f>
        <v>11.66</v>
      </c>
      <c r="U74" s="37">
        <f>SUMPRODUCT(LTA!J74:AN74,LTA!J$102:AN$102,LTA!J$105:AN$105)</f>
        <v>410.43957999999998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77.3</v>
      </c>
      <c r="Z74" s="34">
        <f>IEX!P74</f>
        <v>0</v>
      </c>
      <c r="AA74" s="75">
        <f>STOA!J74</f>
        <v>6.37</v>
      </c>
      <c r="AB74" s="75">
        <f>-STOA!P74</f>
        <v>0</v>
      </c>
      <c r="AC74">
        <f t="shared" si="3"/>
        <v>12.977115225362439</v>
      </c>
      <c r="AD74">
        <f t="shared" si="4"/>
        <v>1461.6950694749148</v>
      </c>
      <c r="AE74">
        <f>'IDT-1'!F74</f>
        <v>0</v>
      </c>
      <c r="AF74" s="24"/>
      <c r="AG74">
        <f t="shared" si="5"/>
        <v>1461.6950694749148</v>
      </c>
      <c r="AI74" s="34">
        <f>PXIL!J74</f>
        <v>0</v>
      </c>
      <c r="AJ74" s="34">
        <f>PXIL!P74</f>
        <v>0</v>
      </c>
      <c r="AK74" s="34">
        <f>RTM_IEX!J74</f>
        <v>96.64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6.8605200000000002</v>
      </c>
      <c r="E75">
        <f>GT_NG!T75</f>
        <v>10.02151859821703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680.81746445768476</v>
      </c>
      <c r="P75" s="36">
        <v>55.769999999999996</v>
      </c>
      <c r="Q75" s="36">
        <v>21.936932326621928</v>
      </c>
      <c r="R75" s="38">
        <v>0</v>
      </c>
      <c r="S75" s="38">
        <v>0</v>
      </c>
      <c r="T75" s="37">
        <f>SUMPRODUCT(LTA!J75:AN75,LTA!J$101:AN$101,LTA!J$105:AN$105)</f>
        <v>6.24</v>
      </c>
      <c r="U75" s="37">
        <f>SUMPRODUCT(LTA!J75:AN75,LTA!J$102:AN$102,LTA!J$105:AN$105)</f>
        <v>409.00947999999994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80.2</v>
      </c>
      <c r="Z75" s="34">
        <f>IEX!P75</f>
        <v>0</v>
      </c>
      <c r="AA75" s="75">
        <f>STOA!J75</f>
        <v>6.37</v>
      </c>
      <c r="AB75" s="75">
        <f>-STOA!P75</f>
        <v>0</v>
      </c>
      <c r="AC75">
        <f t="shared" si="3"/>
        <v>13.009092055366208</v>
      </c>
      <c r="AD75">
        <f t="shared" si="4"/>
        <v>1465.2968233271574</v>
      </c>
      <c r="AE75">
        <f>'IDT-1'!F75</f>
        <v>0</v>
      </c>
      <c r="AF75" s="24"/>
      <c r="AG75">
        <f t="shared" si="5"/>
        <v>1465.2968233271574</v>
      </c>
      <c r="AI75" s="34">
        <f>PXIL!J75</f>
        <v>0</v>
      </c>
      <c r="AJ75" s="34">
        <f>PXIL!P75</f>
        <v>0</v>
      </c>
      <c r="AK75" s="34">
        <f>RTM_IEX!J75</f>
        <v>101.47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6.8605200000000002</v>
      </c>
      <c r="E76">
        <f>GT_NG!T76</f>
        <v>10.020876826722338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697.63970767091121</v>
      </c>
      <c r="P76" s="36">
        <v>55.769999999999996</v>
      </c>
      <c r="Q76" s="36">
        <v>21.936932326621928</v>
      </c>
      <c r="R76" s="38">
        <v>0</v>
      </c>
      <c r="S76" s="38">
        <v>0</v>
      </c>
      <c r="T76" s="37">
        <f>SUMPRODUCT(LTA!J76:AN76,LTA!J$101:AN$101,LTA!J$105:AN$105)</f>
        <v>3.02</v>
      </c>
      <c r="U76" s="37">
        <f>SUMPRODUCT(LTA!J76:AN76,LTA!J$102:AN$102,LTA!J$105:AN$105)</f>
        <v>408.78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80.2</v>
      </c>
      <c r="Z76" s="34">
        <f>IEX!P76</f>
        <v>0</v>
      </c>
      <c r="AA76" s="75">
        <f>STOA!J76</f>
        <v>6.37</v>
      </c>
      <c r="AB76" s="75">
        <f>-STOA!P76</f>
        <v>0</v>
      </c>
      <c r="AC76">
        <f t="shared" si="3"/>
        <v>13.141022724053448</v>
      </c>
      <c r="AD76">
        <f t="shared" si="4"/>
        <v>1480.1570141002016</v>
      </c>
      <c r="AE76">
        <f>'IDT-1'!F76</f>
        <v>0</v>
      </c>
      <c r="AF76" s="24"/>
      <c r="AG76">
        <f t="shared" si="5"/>
        <v>1480.1570141002016</v>
      </c>
      <c r="AI76" s="34">
        <f>PXIL!J76</f>
        <v>0</v>
      </c>
      <c r="AJ76" s="34">
        <f>PXIL!P76</f>
        <v>0</v>
      </c>
      <c r="AK76" s="34">
        <f>RTM_IEX!J76</f>
        <v>103.09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6.8605200000000002</v>
      </c>
      <c r="E77">
        <f>GT_NG!T77</f>
        <v>10.020876826722338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720.21419399397882</v>
      </c>
      <c r="P77" s="36">
        <v>55.769999999999996</v>
      </c>
      <c r="Q77" s="36">
        <v>21.936932326621928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409.36999999999995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70.540000000000006</v>
      </c>
      <c r="Z77" s="34">
        <f>IEX!P77</f>
        <v>0</v>
      </c>
      <c r="AA77" s="75">
        <f>STOA!J77</f>
        <v>6.37</v>
      </c>
      <c r="AB77" s="75">
        <f>-STOA!P77</f>
        <v>0</v>
      </c>
      <c r="AC77">
        <f t="shared" si="3"/>
        <v>12.856822203696442</v>
      </c>
      <c r="AD77">
        <f t="shared" si="4"/>
        <v>1448.1457009436263</v>
      </c>
      <c r="AE77">
        <f>'IDT-1'!F77</f>
        <v>0</v>
      </c>
      <c r="AF77" s="24"/>
      <c r="AG77">
        <f t="shared" si="5"/>
        <v>1448.1457009436263</v>
      </c>
      <c r="AI77" s="34">
        <f>PXIL!J77</f>
        <v>0</v>
      </c>
      <c r="AJ77" s="34">
        <f>PXIL!P77</f>
        <v>0</v>
      </c>
      <c r="AK77" s="34">
        <f>RTM_IEX!J77</f>
        <v>60.31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6.8605200000000002</v>
      </c>
      <c r="E78">
        <f>GT_NG!T78</f>
        <v>10.020876826722338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728.23727650218007</v>
      </c>
      <c r="P78" s="36">
        <v>55.769999999999996</v>
      </c>
      <c r="Q78" s="36">
        <v>21.936932326621928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408.98999999999995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57.98</v>
      </c>
      <c r="Z78" s="34">
        <f>IEX!P78</f>
        <v>0</v>
      </c>
      <c r="AA78" s="75">
        <f>STOA!J78</f>
        <v>6.37</v>
      </c>
      <c r="AB78" s="75">
        <f>-STOA!P78</f>
        <v>0</v>
      </c>
      <c r="AC78">
        <f t="shared" si="3"/>
        <v>12.783017329768615</v>
      </c>
      <c r="AD78">
        <f t="shared" si="4"/>
        <v>1439.8325883257555</v>
      </c>
      <c r="AE78">
        <f>'IDT-1'!F78</f>
        <v>0</v>
      </c>
      <c r="AF78" s="24"/>
      <c r="AG78">
        <f t="shared" si="5"/>
        <v>1439.8325883257555</v>
      </c>
      <c r="AI78" s="34">
        <f>PXIL!J78</f>
        <v>0</v>
      </c>
      <c r="AJ78" s="34">
        <f>PXIL!P78</f>
        <v>0</v>
      </c>
      <c r="AK78" s="34">
        <f>RTM_IEX!J78</f>
        <v>56.84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6.8605200000000002</v>
      </c>
      <c r="E79">
        <f>GT_NG!T79</f>
        <v>10.020876826722338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760.49907119944953</v>
      </c>
      <c r="P79" s="36">
        <v>55.769999999999996</v>
      </c>
      <c r="Q79" s="36">
        <v>21.936932326621928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408.09999999999997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17.39</v>
      </c>
      <c r="Z79" s="34">
        <f>IEX!P79</f>
        <v>0</v>
      </c>
      <c r="AA79" s="75">
        <f>STOA!J79</f>
        <v>6.45</v>
      </c>
      <c r="AB79" s="75">
        <f>-STOA!P79</f>
        <v>0</v>
      </c>
      <c r="AC79">
        <f t="shared" si="3"/>
        <v>12.618121123104585</v>
      </c>
      <c r="AD79">
        <f t="shared" si="4"/>
        <v>1421.2592792296891</v>
      </c>
      <c r="AE79">
        <f>'IDT-1'!F79</f>
        <v>0</v>
      </c>
      <c r="AF79" s="24"/>
      <c r="AG79">
        <f t="shared" si="5"/>
        <v>1421.2592792296891</v>
      </c>
      <c r="AI79" s="34">
        <f>PXIL!J79</f>
        <v>0</v>
      </c>
      <c r="AJ79" s="34">
        <f>PXIL!P79</f>
        <v>0</v>
      </c>
      <c r="AK79" s="34">
        <f>RTM_IEX!J79</f>
        <v>47.24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6.8605200000000002</v>
      </c>
      <c r="E80">
        <f>GT_NG!T80</f>
        <v>10.020876826722338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766.44047032034621</v>
      </c>
      <c r="P80" s="36">
        <v>55.769999999999996</v>
      </c>
      <c r="Q80" s="36">
        <v>21.936932326621928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408.50999999999993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7.73</v>
      </c>
      <c r="Z80" s="34">
        <f>IEX!P80</f>
        <v>0</v>
      </c>
      <c r="AA80" s="75">
        <f>STOA!J80</f>
        <v>6.45</v>
      </c>
      <c r="AB80" s="75">
        <f>-STOA!P80</f>
        <v>0</v>
      </c>
      <c r="AC80">
        <f t="shared" si="3"/>
        <v>12.638109435368477</v>
      </c>
      <c r="AD80">
        <f t="shared" si="4"/>
        <v>1423.5106900383219</v>
      </c>
      <c r="AE80">
        <f>'IDT-1'!F80</f>
        <v>0</v>
      </c>
      <c r="AF80" s="24"/>
      <c r="AG80">
        <f t="shared" si="5"/>
        <v>1423.5106900383219</v>
      </c>
      <c r="AI80" s="34">
        <f>PXIL!J80</f>
        <v>0</v>
      </c>
      <c r="AJ80" s="34">
        <f>PXIL!P80</f>
        <v>0</v>
      </c>
      <c r="AK80" s="34">
        <f>RTM_IEX!J80</f>
        <v>52.82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6.8605200000000002</v>
      </c>
      <c r="E81">
        <f>GT_NG!T81</f>
        <v>10.020876826722338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766.32597667652442</v>
      </c>
      <c r="P81" s="36">
        <v>55.769999999999996</v>
      </c>
      <c r="Q81" s="36">
        <v>21.936932326621928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408.78999999999996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6.45</v>
      </c>
      <c r="AB81" s="75">
        <f>-STOA!P81</f>
        <v>0</v>
      </c>
      <c r="AC81">
        <f t="shared" si="3"/>
        <v>12.983293891302845</v>
      </c>
      <c r="AD81">
        <f t="shared" si="4"/>
        <v>1462.3910119385657</v>
      </c>
      <c r="AE81">
        <f>'IDT-1'!F81</f>
        <v>-5.0590000000000002</v>
      </c>
      <c r="AF81" s="24"/>
      <c r="AG81">
        <f t="shared" si="5"/>
        <v>1457.3320119385658</v>
      </c>
      <c r="AI81" s="34">
        <f>PXIL!J81</f>
        <v>0</v>
      </c>
      <c r="AJ81" s="34">
        <f>PXIL!P81</f>
        <v>0</v>
      </c>
      <c r="AK81" s="34">
        <f>RTM_IEX!J81</f>
        <v>99.61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6.8605200000000002</v>
      </c>
      <c r="E82">
        <f>GT_NG!T82</f>
        <v>10.210657399362875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766.3259293659321</v>
      </c>
      <c r="P82" s="36">
        <v>55.769999999999996</v>
      </c>
      <c r="Q82" s="36">
        <v>21.936932326621928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408.67999999999995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-20</v>
      </c>
      <c r="AA82" s="75">
        <f>STOA!J82</f>
        <v>6.45</v>
      </c>
      <c r="AB82" s="75">
        <f>-STOA!P82</f>
        <v>0</v>
      </c>
      <c r="AC82">
        <f t="shared" si="3"/>
        <v>13.210222094452776</v>
      </c>
      <c r="AD82">
        <f t="shared" si="4"/>
        <v>1447.7738169974643</v>
      </c>
      <c r="AE82">
        <f>'IDT-1'!F82</f>
        <v>-10.888999999999999</v>
      </c>
      <c r="AF82" s="24"/>
      <c r="AG82">
        <f t="shared" si="5"/>
        <v>1436.8848169974644</v>
      </c>
      <c r="AI82" s="34">
        <f>PXIL!J82</f>
        <v>0</v>
      </c>
      <c r="AJ82" s="34">
        <f>PXIL!P82</f>
        <v>0</v>
      </c>
      <c r="AK82" s="34">
        <f>RTM_IEX!J82</f>
        <v>105.14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6.8605200000000002</v>
      </c>
      <c r="E83">
        <f>GT_NG!T83</f>
        <v>10.210657399362875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761.61415010755024</v>
      </c>
      <c r="P83" s="36">
        <v>55.769999999999996</v>
      </c>
      <c r="Q83" s="36">
        <v>21.936932326621928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409.07999999999993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-23</v>
      </c>
      <c r="AA83" s="75">
        <f>STOA!J83</f>
        <v>6.45</v>
      </c>
      <c r="AB83" s="75">
        <f>-STOA!P83</f>
        <v>0</v>
      </c>
      <c r="AC83">
        <f t="shared" si="3"/>
        <v>13.583736819545599</v>
      </c>
      <c r="AD83">
        <f t="shared" si="4"/>
        <v>1483.8185230139895</v>
      </c>
      <c r="AE83">
        <f>'IDT-1'!F83</f>
        <v>-29.484999999999999</v>
      </c>
      <c r="AF83" s="24"/>
      <c r="AG83">
        <f t="shared" si="5"/>
        <v>1454.3335230139896</v>
      </c>
      <c r="AI83" s="34">
        <f>PXIL!J83</f>
        <v>0</v>
      </c>
      <c r="AJ83" s="34">
        <f>PXIL!P83</f>
        <v>0</v>
      </c>
      <c r="AK83" s="34">
        <f>RTM_IEX!J83</f>
        <v>148.87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6.8605200000000002</v>
      </c>
      <c r="E84">
        <f>GT_NG!T84</f>
        <v>10.210657399362875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756.10051209961625</v>
      </c>
      <c r="P84" s="36">
        <v>55.769999999999996</v>
      </c>
      <c r="Q84" s="36">
        <v>21.936932326621928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409.23999999999995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-23</v>
      </c>
      <c r="AA84" s="75">
        <f>STOA!J84</f>
        <v>6.45</v>
      </c>
      <c r="AB84" s="75">
        <f>-STOA!P84</f>
        <v>0</v>
      </c>
      <c r="AC84">
        <f t="shared" si="3"/>
        <v>13.316272805075782</v>
      </c>
      <c r="AD84">
        <f t="shared" si="4"/>
        <v>1453.6923490205252</v>
      </c>
      <c r="AE84">
        <f>'IDT-1'!F84</f>
        <v>-62.807000000000002</v>
      </c>
      <c r="AF84" s="24"/>
      <c r="AG84">
        <f t="shared" si="5"/>
        <v>1390.8853490205252</v>
      </c>
      <c r="AI84" s="34">
        <f>PXIL!J84</f>
        <v>0</v>
      </c>
      <c r="AJ84" s="34">
        <f>PXIL!P84</f>
        <v>0</v>
      </c>
      <c r="AK84" s="34">
        <f>RTM_IEX!J84</f>
        <v>123.83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6.98088</v>
      </c>
      <c r="E85">
        <f>GT_NG!T85</f>
        <v>10.210657399362875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747.92825094973421</v>
      </c>
      <c r="P85" s="36">
        <v>55.769999999999996</v>
      </c>
      <c r="Q85" s="36">
        <v>21.936932326621928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407.12999999999994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-23</v>
      </c>
      <c r="AA85" s="75">
        <f>STOA!J85</f>
        <v>6.45</v>
      </c>
      <c r="AB85" s="75">
        <f>-STOA!P85</f>
        <v>0</v>
      </c>
      <c r="AC85">
        <f t="shared" si="3"/>
        <v>13.072584074956819</v>
      </c>
      <c r="AD85">
        <f t="shared" si="4"/>
        <v>1426.244136600762</v>
      </c>
      <c r="AE85">
        <f>'IDT-1'!F85</f>
        <v>-73.418000000000006</v>
      </c>
      <c r="AF85" s="24"/>
      <c r="AG85">
        <f t="shared" si="5"/>
        <v>1352.8261366007619</v>
      </c>
      <c r="AI85" s="34">
        <f>PXIL!J85</f>
        <v>0</v>
      </c>
      <c r="AJ85" s="34">
        <f>PXIL!P85</f>
        <v>0</v>
      </c>
      <c r="AK85" s="34">
        <f>RTM_IEX!J85</f>
        <v>106.3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6.98088</v>
      </c>
      <c r="E86">
        <f>GT_NG!T86</f>
        <v>10.210657399362875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724.51328344347905</v>
      </c>
      <c r="P86" s="36">
        <v>55.769999999999996</v>
      </c>
      <c r="Q86" s="36">
        <v>21.936932326621928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407.12999999999994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-20</v>
      </c>
      <c r="AA86" s="75">
        <f>STOA!J86</f>
        <v>6.45</v>
      </c>
      <c r="AB86" s="75">
        <f>-STOA!P86</f>
        <v>0</v>
      </c>
      <c r="AC86">
        <f t="shared" si="3"/>
        <v>12.754801978335188</v>
      </c>
      <c r="AD86">
        <f t="shared" si="4"/>
        <v>1396.4769511911288</v>
      </c>
      <c r="AE86">
        <f>'IDT-1'!F86</f>
        <v>-70.8</v>
      </c>
      <c r="AF86" s="24"/>
      <c r="AG86">
        <f t="shared" si="5"/>
        <v>1325.6769511911289</v>
      </c>
      <c r="AI86" s="34">
        <f>PXIL!J86</f>
        <v>0</v>
      </c>
      <c r="AJ86" s="34">
        <f>PXIL!P86</f>
        <v>0</v>
      </c>
      <c r="AK86" s="34">
        <f>RTM_IEX!J86</f>
        <v>96.63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6.98088</v>
      </c>
      <c r="E87">
        <f>GT_NG!T87</f>
        <v>10.210657399362875</v>
      </c>
      <c r="F87">
        <f>GT_Spot!T87</f>
        <v>0</v>
      </c>
      <c r="G87">
        <f>PPCL_NG!T87</f>
        <v>29.998064640990904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735.64100104483759</v>
      </c>
      <c r="P87" s="36">
        <v>55.769999999999996</v>
      </c>
      <c r="Q87" s="36">
        <v>21.936932326621928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406.86999999999995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-20</v>
      </c>
      <c r="AA87" s="75">
        <f>STOA!J87</f>
        <v>6.37</v>
      </c>
      <c r="AB87" s="75">
        <f>-STOA!P87</f>
        <v>0</v>
      </c>
      <c r="AC87">
        <f t="shared" si="3"/>
        <v>12.424500862067863</v>
      </c>
      <c r="AD87">
        <f t="shared" si="4"/>
        <v>1359.2730345497453</v>
      </c>
      <c r="AE87">
        <f>'IDT-1'!F87</f>
        <v>-78.128</v>
      </c>
      <c r="AF87" s="24"/>
      <c r="AG87">
        <f t="shared" si="5"/>
        <v>1281.1450345497453</v>
      </c>
      <c r="AI87" s="34">
        <f>PXIL!J87</f>
        <v>0</v>
      </c>
      <c r="AJ87" s="34">
        <f>PXIL!P87</f>
        <v>0</v>
      </c>
      <c r="AK87" s="34">
        <f>RTM_IEX!J87</f>
        <v>48.31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6.98088</v>
      </c>
      <c r="E88">
        <f>GT_NG!T88</f>
        <v>10.210657399362875</v>
      </c>
      <c r="F88">
        <f>GT_Spot!T88</f>
        <v>0</v>
      </c>
      <c r="G88">
        <f>PPCL_NG!T88</f>
        <v>29.998064640990904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735.64100104483759</v>
      </c>
      <c r="P88" s="36">
        <v>55.769999999999996</v>
      </c>
      <c r="Q88" s="36">
        <v>21.936932326621928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406.86999999999995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-20</v>
      </c>
      <c r="AA88" s="75">
        <f>STOA!J88</f>
        <v>6.37</v>
      </c>
      <c r="AB88" s="75">
        <f>-STOA!P88</f>
        <v>0</v>
      </c>
      <c r="AC88">
        <f t="shared" si="3"/>
        <v>12.637108862067862</v>
      </c>
      <c r="AD88">
        <f t="shared" si="4"/>
        <v>1383.2204265497453</v>
      </c>
      <c r="AE88">
        <f>'IDT-1'!F88</f>
        <v>-73.578000000000003</v>
      </c>
      <c r="AF88" s="24"/>
      <c r="AG88">
        <f t="shared" si="5"/>
        <v>1309.6424265497453</v>
      </c>
      <c r="AI88" s="34">
        <f>PXIL!J88</f>
        <v>0</v>
      </c>
      <c r="AJ88" s="34">
        <f>PXIL!P88</f>
        <v>0</v>
      </c>
      <c r="AK88" s="34">
        <f>RTM_IEX!J88</f>
        <v>72.47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6.98088</v>
      </c>
      <c r="E89">
        <f>GT_NG!T89</f>
        <v>10.210657399362875</v>
      </c>
      <c r="F89">
        <f>GT_Spot!T89</f>
        <v>0</v>
      </c>
      <c r="G89">
        <f>PPCL_NG!T89</f>
        <v>29.998064640990904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725.16785494076157</v>
      </c>
      <c r="P89" s="36">
        <v>55.769999999999996</v>
      </c>
      <c r="Q89" s="36">
        <v>21.936932326621928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406.86999999999995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-20</v>
      </c>
      <c r="AA89" s="75">
        <f>STOA!J89</f>
        <v>6.37</v>
      </c>
      <c r="AB89" s="75">
        <f>-STOA!P89</f>
        <v>0</v>
      </c>
      <c r="AC89">
        <f t="shared" si="3"/>
        <v>12.553481176351992</v>
      </c>
      <c r="AD89">
        <f t="shared" si="4"/>
        <v>1373.8009081313851</v>
      </c>
      <c r="AE89">
        <f>'IDT-1'!F89</f>
        <v>-57.027999999999999</v>
      </c>
      <c r="AF89" s="24"/>
      <c r="AG89">
        <f t="shared" si="5"/>
        <v>1316.7729081313851</v>
      </c>
      <c r="AI89" s="34">
        <f>PXIL!J89</f>
        <v>0</v>
      </c>
      <c r="AJ89" s="34">
        <f>PXIL!P89</f>
        <v>0</v>
      </c>
      <c r="AK89" s="34">
        <f>RTM_IEX!J89</f>
        <v>73.44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6.98088</v>
      </c>
      <c r="E90">
        <f>GT_NG!T90</f>
        <v>10.210657399362875</v>
      </c>
      <c r="F90">
        <f>GT_Spot!T90</f>
        <v>0</v>
      </c>
      <c r="G90">
        <f>PPCL_NG!T90</f>
        <v>29.998064640990904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748.73054646884702</v>
      </c>
      <c r="P90" s="36">
        <v>55.769999999999996</v>
      </c>
      <c r="Q90" s="36">
        <v>21.936932326621928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406.86999999999995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-20</v>
      </c>
      <c r="AA90" s="75">
        <f>STOA!J90</f>
        <v>6.37</v>
      </c>
      <c r="AB90" s="75">
        <f>-STOA!P90</f>
        <v>0</v>
      </c>
      <c r="AC90">
        <f t="shared" si="3"/>
        <v>12.760832861799145</v>
      </c>
      <c r="AD90">
        <f t="shared" si="4"/>
        <v>1397.1562479740235</v>
      </c>
      <c r="AE90">
        <f>'IDT-1'!F90</f>
        <v>-56.872999999999998</v>
      </c>
      <c r="AF90" s="24"/>
      <c r="AG90">
        <f t="shared" si="5"/>
        <v>1340.2832479740234</v>
      </c>
      <c r="AI90" s="34">
        <f>PXIL!J90</f>
        <v>0</v>
      </c>
      <c r="AJ90" s="34">
        <f>PXIL!P90</f>
        <v>0</v>
      </c>
      <c r="AK90" s="34">
        <f>RTM_IEX!J90</f>
        <v>73.44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6.98088</v>
      </c>
      <c r="E91">
        <f>GT_NG!T91</f>
        <v>10.587844682048397</v>
      </c>
      <c r="F91">
        <f>GT_Spot!T91</f>
        <v>0</v>
      </c>
      <c r="G91">
        <f>PPCL_NG!T91</f>
        <v>29.998064640990904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753.87812316202894</v>
      </c>
      <c r="P91" s="36">
        <v>55.769999999999996</v>
      </c>
      <c r="Q91" s="36">
        <v>21.936932326621928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406.97999999999996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-6</v>
      </c>
      <c r="AA91" s="75">
        <f>STOA!J91</f>
        <v>6.37</v>
      </c>
      <c r="AB91" s="75">
        <f>-STOA!P91</f>
        <v>0</v>
      </c>
      <c r="AC91">
        <f t="shared" si="3"/>
        <v>12.329020999476045</v>
      </c>
      <c r="AD91">
        <f t="shared" si="4"/>
        <v>1376.6428238122137</v>
      </c>
      <c r="AE91">
        <f>'IDT-1'!F91</f>
        <v>-38.996000000000002</v>
      </c>
      <c r="AF91" s="24"/>
      <c r="AG91">
        <f t="shared" si="5"/>
        <v>1337.6468238122136</v>
      </c>
      <c r="AI91" s="34">
        <f>PXIL!J91</f>
        <v>0</v>
      </c>
      <c r="AJ91" s="34">
        <f>PXIL!P91</f>
        <v>0</v>
      </c>
      <c r="AK91" s="34">
        <f>RTM_IEX!J91</f>
        <v>32.86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6.98088</v>
      </c>
      <c r="E92">
        <f>GT_NG!T92</f>
        <v>10.587844682048397</v>
      </c>
      <c r="F92">
        <f>GT_Spot!T92</f>
        <v>0</v>
      </c>
      <c r="G92">
        <f>PPCL_NG!T92</f>
        <v>29.998064640990904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753.87812316202894</v>
      </c>
      <c r="P92" s="36">
        <v>55.769999999999996</v>
      </c>
      <c r="Q92" s="36">
        <v>21.936932326621928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406.97999999999996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-26</v>
      </c>
      <c r="AA92" s="75">
        <f>STOA!J92</f>
        <v>6.37</v>
      </c>
      <c r="AB92" s="75">
        <f>-STOA!P92</f>
        <v>0</v>
      </c>
      <c r="AC92">
        <f t="shared" si="3"/>
        <v>12.77014354991995</v>
      </c>
      <c r="AD92">
        <f t="shared" si="4"/>
        <v>1386.1517012617699</v>
      </c>
      <c r="AE92">
        <f>'IDT-1'!F92</f>
        <v>-19.818000000000001</v>
      </c>
      <c r="AF92" s="24"/>
      <c r="AG92">
        <f t="shared" si="5"/>
        <v>1366.3337012617699</v>
      </c>
      <c r="AI92" s="34">
        <f>PXIL!J92</f>
        <v>0</v>
      </c>
      <c r="AJ92" s="34">
        <f>PXIL!P92</f>
        <v>0</v>
      </c>
      <c r="AK92" s="34">
        <f>RTM_IEX!J92</f>
        <v>62.81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6.98088</v>
      </c>
      <c r="E93">
        <f>GT_NG!T93</f>
        <v>10.587844682048397</v>
      </c>
      <c r="F93">
        <f>GT_Spot!T93</f>
        <v>0</v>
      </c>
      <c r="G93">
        <f>PPCL_NG!T93</f>
        <v>29.998064640990904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753.53802159845202</v>
      </c>
      <c r="P93" s="36">
        <v>55.769999999999996</v>
      </c>
      <c r="Q93" s="36">
        <v>21.936932326621928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406.90999999999997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-6</v>
      </c>
      <c r="AA93" s="75">
        <f>STOA!J93</f>
        <v>6.37</v>
      </c>
      <c r="AB93" s="75">
        <f>-STOA!P93</f>
        <v>0</v>
      </c>
      <c r="AC93">
        <f t="shared" si="3"/>
        <v>12.376364105716567</v>
      </c>
      <c r="AD93">
        <f t="shared" si="4"/>
        <v>1381.9753791423964</v>
      </c>
      <c r="AE93">
        <f>'IDT-1'!F93</f>
        <v>-1.694</v>
      </c>
      <c r="AF93" s="24"/>
      <c r="AG93">
        <f t="shared" si="5"/>
        <v>1380.2813791423964</v>
      </c>
      <c r="AI93" s="34">
        <f>PXIL!J93</f>
        <v>0</v>
      </c>
      <c r="AJ93" s="34">
        <f>PXIL!P93</f>
        <v>0</v>
      </c>
      <c r="AK93" s="34">
        <f>RTM_IEX!J93</f>
        <v>38.65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6.98088</v>
      </c>
      <c r="E94">
        <f>GT_NG!T94</f>
        <v>10.587844682048397</v>
      </c>
      <c r="F94">
        <f>GT_Spot!T94</f>
        <v>0</v>
      </c>
      <c r="G94">
        <f>PPCL_NG!T94</f>
        <v>29.998064640990904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753.01495306127367</v>
      </c>
      <c r="P94" s="36">
        <v>55.769999999999996</v>
      </c>
      <c r="Q94" s="36">
        <v>21.936932326621928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406.95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6.37</v>
      </c>
      <c r="AB94" s="75">
        <f>-STOA!P94</f>
        <v>0</v>
      </c>
      <c r="AC94">
        <f t="shared" si="3"/>
        <v>12.488948337456225</v>
      </c>
      <c r="AD94">
        <f t="shared" si="4"/>
        <v>1406.7097263734786</v>
      </c>
      <c r="AE94">
        <f>'IDT-1'!F94</f>
        <v>0</v>
      </c>
      <c r="AF94" s="24"/>
      <c r="AG94">
        <f t="shared" si="5"/>
        <v>1406.7097263734786</v>
      </c>
      <c r="AI94" s="34">
        <f>PXIL!J94</f>
        <v>0</v>
      </c>
      <c r="AJ94" s="34">
        <f>PXIL!P94</f>
        <v>0</v>
      </c>
      <c r="AK94" s="34">
        <f>RTM_IEX!J94</f>
        <v>57.98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6.98088</v>
      </c>
      <c r="E95">
        <f>GT_NG!T95</f>
        <v>10.587844682048397</v>
      </c>
      <c r="F95">
        <f>GT_Spot!T95</f>
        <v>0</v>
      </c>
      <c r="G95">
        <f>PPCL_NG!T95</f>
        <v>29.998064640990904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726.96802442358944</v>
      </c>
      <c r="P95" s="36">
        <v>55.769999999999996</v>
      </c>
      <c r="Q95" s="36">
        <v>21.936932326621928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404.51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12.56</v>
      </c>
      <c r="Z95" s="34">
        <f>IEX!P95</f>
        <v>0</v>
      </c>
      <c r="AA95" s="75">
        <f>STOA!J95</f>
        <v>6.27</v>
      </c>
      <c r="AB95" s="75">
        <f>-STOA!P95</f>
        <v>0</v>
      </c>
      <c r="AC95">
        <f t="shared" si="3"/>
        <v>12.143839365444608</v>
      </c>
      <c r="AD95">
        <f t="shared" si="4"/>
        <v>1367.837906707806</v>
      </c>
      <c r="AE95">
        <f>'IDT-1'!F95</f>
        <v>3.661</v>
      </c>
      <c r="AF95" s="24"/>
      <c r="AG95">
        <f t="shared" si="5"/>
        <v>1371.4989067078061</v>
      </c>
      <c r="AI95" s="34">
        <f>PXIL!J95</f>
        <v>0</v>
      </c>
      <c r="AJ95" s="34">
        <f>PXIL!P95</f>
        <v>0</v>
      </c>
      <c r="AK95" s="34">
        <f>RTM_IEX!J95</f>
        <v>34.79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6.98088</v>
      </c>
      <c r="E96">
        <f>GT_NG!T96</f>
        <v>10.587844682048397</v>
      </c>
      <c r="F96">
        <f>GT_Spot!T96</f>
        <v>0</v>
      </c>
      <c r="G96">
        <f>PPCL_NG!T96</f>
        <v>29.998064640990904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710.43146388063803</v>
      </c>
      <c r="P96" s="36">
        <v>55.769999999999996</v>
      </c>
      <c r="Q96" s="36">
        <v>21.936932326621928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404.51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28.02</v>
      </c>
      <c r="Z96" s="34">
        <f>IEX!P96</f>
        <v>0</v>
      </c>
      <c r="AA96" s="75">
        <f>STOA!J96</f>
        <v>6.27</v>
      </c>
      <c r="AB96" s="75">
        <f>-STOA!P96</f>
        <v>0</v>
      </c>
      <c r="AC96">
        <f t="shared" si="3"/>
        <v>12.168421632666634</v>
      </c>
      <c r="AD96">
        <f t="shared" si="4"/>
        <v>1370.6067638976326</v>
      </c>
      <c r="AE96">
        <f>'IDT-1'!F96</f>
        <v>0</v>
      </c>
      <c r="AF96" s="24"/>
      <c r="AG96">
        <f t="shared" si="5"/>
        <v>1370.6067638976326</v>
      </c>
      <c r="AI96" s="34">
        <f>PXIL!J96</f>
        <v>0</v>
      </c>
      <c r="AJ96" s="34">
        <f>PXIL!P96</f>
        <v>0</v>
      </c>
      <c r="AK96" s="34">
        <f>RTM_IEX!J96</f>
        <v>38.659999999999997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6.98088</v>
      </c>
      <c r="E97">
        <f>GT_NG!T97</f>
        <v>10.587844682048397</v>
      </c>
      <c r="F97">
        <f>GT_Spot!T97</f>
        <v>0</v>
      </c>
      <c r="G97">
        <f>PPCL_NG!T97</f>
        <v>29.998064640990904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694.52999256487135</v>
      </c>
      <c r="P97" s="36">
        <v>55.769999999999996</v>
      </c>
      <c r="Q97" s="36">
        <v>21.936932326621928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404.51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32.85</v>
      </c>
      <c r="Z97" s="34">
        <f>IEX!P97</f>
        <v>0</v>
      </c>
      <c r="AA97" s="75">
        <f>STOA!J97</f>
        <v>6.27</v>
      </c>
      <c r="AB97" s="75">
        <f>-STOA!P97</f>
        <v>0</v>
      </c>
      <c r="AC97">
        <f t="shared" si="3"/>
        <v>11.960376685087887</v>
      </c>
      <c r="AD97">
        <f t="shared" si="4"/>
        <v>1347.1733375294446</v>
      </c>
      <c r="AE97">
        <f>'IDT-1'!F97</f>
        <v>0</v>
      </c>
      <c r="AF97" s="24"/>
      <c r="AG97">
        <f t="shared" si="5"/>
        <v>1347.1733375294446</v>
      </c>
      <c r="AI97" s="34">
        <f>PXIL!J97</f>
        <v>0</v>
      </c>
      <c r="AJ97" s="34">
        <f>PXIL!P97</f>
        <v>0</v>
      </c>
      <c r="AK97" s="34">
        <f>RTM_IEX!J97</f>
        <v>26.09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6.98088</v>
      </c>
      <c r="E98">
        <f>GT_NG!T98</f>
        <v>10.587844682048397</v>
      </c>
      <c r="F98">
        <f>GT_Spot!T98</f>
        <v>0</v>
      </c>
      <c r="G98">
        <f>PPCL_NG!T98</f>
        <v>29.998064640990904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684.56625170311759</v>
      </c>
      <c r="P98" s="36">
        <v>55.769999999999996</v>
      </c>
      <c r="Q98" s="36">
        <v>21.936932326621928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404.51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31.89</v>
      </c>
      <c r="Z98" s="34">
        <f>IEX!P98</f>
        <v>0</v>
      </c>
      <c r="AA98" s="75">
        <f>STOA!J98</f>
        <v>6.27</v>
      </c>
      <c r="AB98" s="75">
        <f>-STOA!P98</f>
        <v>0</v>
      </c>
      <c r="AC98">
        <f t="shared" si="3"/>
        <v>11.915287765504456</v>
      </c>
      <c r="AD98">
        <f t="shared" si="4"/>
        <v>1342.0946855872746</v>
      </c>
      <c r="AE98">
        <f>'IDT-1'!F98</f>
        <v>0</v>
      </c>
      <c r="AF98" s="24"/>
      <c r="AG98">
        <f t="shared" si="5"/>
        <v>1342.0946855872746</v>
      </c>
      <c r="AI98" s="34">
        <f>PXIL!J98</f>
        <v>0</v>
      </c>
      <c r="AJ98" s="34">
        <f>PXIL!P98</f>
        <v>0</v>
      </c>
      <c r="AK98" s="34">
        <f>RTM_IEX!J98</f>
        <v>31.89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0.17281439249999972</v>
      </c>
      <c r="E99">
        <f t="shared" si="6"/>
        <v>0.25266934418283504</v>
      </c>
      <c r="F99">
        <f t="shared" si="6"/>
        <v>0</v>
      </c>
      <c r="G99">
        <f t="shared" si="6"/>
        <v>0.72825004301316232</v>
      </c>
      <c r="H99">
        <f t="shared" si="6"/>
        <v>0</v>
      </c>
      <c r="I99">
        <f t="shared" si="6"/>
        <v>1.5179772291975722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14.065522271655869</v>
      </c>
      <c r="P99" s="36">
        <f t="shared" si="6"/>
        <v>1.2899263869103641</v>
      </c>
      <c r="Q99" s="36">
        <f t="shared" si="6"/>
        <v>0.44122062612784679</v>
      </c>
      <c r="R99" s="38">
        <f>SUM(R3:R98)/4000</f>
        <v>0.24699082018573884</v>
      </c>
      <c r="S99" s="38">
        <f t="shared" si="6"/>
        <v>0</v>
      </c>
      <c r="T99" s="37">
        <f t="shared" si="6"/>
        <v>0.71298500000000009</v>
      </c>
      <c r="U99" s="37">
        <f t="shared" si="6"/>
        <v>10.517830405000005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0.33143499999999998</v>
      </c>
      <c r="Z99" s="34">
        <f t="shared" si="6"/>
        <v>-0.25624999999999998</v>
      </c>
      <c r="AA99" s="75">
        <f t="shared" si="6"/>
        <v>0.15163000000000001</v>
      </c>
      <c r="AB99" s="75">
        <f t="shared" si="6"/>
        <v>0</v>
      </c>
      <c r="AC99">
        <f t="shared" si="6"/>
        <v>0.27985620142331713</v>
      </c>
      <c r="AD99">
        <f t="shared" si="6"/>
        <v>30.504990317350067</v>
      </c>
      <c r="AE99">
        <f t="shared" si="6"/>
        <v>-0.24368500000000004</v>
      </c>
      <c r="AG99">
        <f t="shared" si="6"/>
        <v>30.261305317350075</v>
      </c>
      <c r="AI99">
        <f t="shared" si="6"/>
        <v>0</v>
      </c>
      <c r="AJ99">
        <f t="shared" si="6"/>
        <v>0</v>
      </c>
      <c r="AK99">
        <f t="shared" si="6"/>
        <v>0.86184499999999986</v>
      </c>
      <c r="AL99">
        <f t="shared" si="6"/>
        <v>-0.25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45202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6">
      <c r="A3" t="s">
        <v>45</v>
      </c>
      <c r="D3">
        <f>TWEPL!S3</f>
        <v>1.1664000000000001</v>
      </c>
      <c r="E3">
        <f>GT_NG!S3</f>
        <v>2.0835115362971304</v>
      </c>
      <c r="F3">
        <f>GT_Spot!S3</f>
        <v>0</v>
      </c>
      <c r="G3">
        <f>PPCL_NG!S3</f>
        <v>47.27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14.49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62.81</v>
      </c>
      <c r="AB3" s="75">
        <f>-STOA!Q3</f>
        <v>0</v>
      </c>
      <c r="AC3">
        <f>SUMIF(B3:AB3,"&gt;0")*$AC$2-SUMIF(B3:AB3,"&lt;0")*($AC$2/(1-$AC$2))+SUMIF(AI3:AR3,"&gt;0")*$AC$2-SUMIF(AI3:AR3,"&lt;0")*($AC$2/(1-$AC$2))</f>
        <v>1.2980952429999018</v>
      </c>
      <c r="AD3">
        <f>SUM(B3:AB3,AI3:AR3)-AC3</f>
        <v>146.21272782517076</v>
      </c>
      <c r="AE3">
        <f>'IDT-1'!E3</f>
        <v>0</v>
      </c>
      <c r="AF3" s="24"/>
      <c r="AG3">
        <f>SUM(AD3:AF3)+AT3</f>
        <v>146.21272782517076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1.1664000000000001</v>
      </c>
      <c r="E4">
        <f>GT_NG!S4</f>
        <v>2.0835115362971304</v>
      </c>
      <c r="F4">
        <f>GT_Spot!S4</f>
        <v>0</v>
      </c>
      <c r="G4">
        <f>PPCL_NG!S4</f>
        <v>47.27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14.49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62.81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1.2980952429999018</v>
      </c>
      <c r="AD4">
        <f t="shared" ref="AD4:AD67" si="1">SUM(B4:AB4,AI4:AR4)-AC4</f>
        <v>146.21272782517076</v>
      </c>
      <c r="AE4">
        <f>'IDT-1'!E4</f>
        <v>0</v>
      </c>
      <c r="AF4" s="24"/>
      <c r="AG4">
        <f t="shared" ref="AG4:AG67" si="2">SUM(AD4:AF4)+AT4</f>
        <v>146.21272782517076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1.1664000000000001</v>
      </c>
      <c r="E5">
        <f>GT_NG!S5</f>
        <v>2.0835115362971304</v>
      </c>
      <c r="F5">
        <f>GT_Spot!S5</f>
        <v>0</v>
      </c>
      <c r="G5">
        <f>PPCL_NG!S5</f>
        <v>47.27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14.49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62.81</v>
      </c>
      <c r="AB5" s="75">
        <f>-STOA!Q5</f>
        <v>0</v>
      </c>
      <c r="AC5">
        <f t="shared" si="0"/>
        <v>1.2980952429999018</v>
      </c>
      <c r="AD5">
        <f t="shared" si="1"/>
        <v>146.21272782517076</v>
      </c>
      <c r="AE5">
        <f>'IDT-1'!E5</f>
        <v>0</v>
      </c>
      <c r="AF5" s="24"/>
      <c r="AG5">
        <f t="shared" si="2"/>
        <v>146.21272782517076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1.1664000000000001</v>
      </c>
      <c r="E6">
        <f>GT_NG!S6</f>
        <v>2.0835115362971304</v>
      </c>
      <c r="F6">
        <f>GT_Spot!S6</f>
        <v>0</v>
      </c>
      <c r="G6">
        <f>PPCL_NG!S6</f>
        <v>47.27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14.49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62.81</v>
      </c>
      <c r="AB6" s="75">
        <f>-STOA!Q6</f>
        <v>0</v>
      </c>
      <c r="AC6">
        <f t="shared" si="0"/>
        <v>1.2980952429999018</v>
      </c>
      <c r="AD6">
        <f t="shared" si="1"/>
        <v>146.21272782517076</v>
      </c>
      <c r="AE6">
        <f>'IDT-1'!E6</f>
        <v>0</v>
      </c>
      <c r="AF6" s="24"/>
      <c r="AG6">
        <f t="shared" si="2"/>
        <v>146.21272782517076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1.1664000000000001</v>
      </c>
      <c r="E7">
        <f>GT_NG!S7</f>
        <v>2.0839857651245555</v>
      </c>
      <c r="F7">
        <f>GT_Spot!S7</f>
        <v>0</v>
      </c>
      <c r="G7">
        <f>PPCL_NG!S7</f>
        <v>47.27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14.49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62.81</v>
      </c>
      <c r="AB7" s="75">
        <f>-STOA!Q7</f>
        <v>0</v>
      </c>
      <c r="AC7">
        <f t="shared" si="0"/>
        <v>1.298099416213583</v>
      </c>
      <c r="AD7">
        <f t="shared" si="1"/>
        <v>146.21319788078449</v>
      </c>
      <c r="AE7">
        <f>'IDT-1'!E7</f>
        <v>0</v>
      </c>
      <c r="AF7" s="24"/>
      <c r="AG7">
        <f t="shared" si="2"/>
        <v>146.21319788078449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1.1664000000000001</v>
      </c>
      <c r="E8">
        <f>GT_NG!S8</f>
        <v>2.0839857651245555</v>
      </c>
      <c r="F8">
        <f>GT_Spot!S8</f>
        <v>0</v>
      </c>
      <c r="G8">
        <f>PPCL_NG!S8</f>
        <v>47.278860759493668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4.83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62.81</v>
      </c>
      <c r="AB8" s="75">
        <f>-STOA!Q8</f>
        <v>0</v>
      </c>
      <c r="AC8">
        <f t="shared" si="0"/>
        <v>1.2131693908971275</v>
      </c>
      <c r="AD8">
        <f t="shared" si="1"/>
        <v>136.64698866559462</v>
      </c>
      <c r="AE8">
        <f>'IDT-1'!E8</f>
        <v>0</v>
      </c>
      <c r="AF8" s="24"/>
      <c r="AG8">
        <f t="shared" si="2"/>
        <v>136.64698866559462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1.1664000000000001</v>
      </c>
      <c r="E9">
        <f>GT_NG!S9</f>
        <v>2.0839857651245555</v>
      </c>
      <c r="F9">
        <f>GT_Spot!S9</f>
        <v>0</v>
      </c>
      <c r="G9">
        <f>PPCL_NG!S9</f>
        <v>47.88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4.83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62.81</v>
      </c>
      <c r="AB9" s="75">
        <f>-STOA!Q9</f>
        <v>0</v>
      </c>
      <c r="AC9">
        <f t="shared" si="0"/>
        <v>1.2184594162135831</v>
      </c>
      <c r="AD9">
        <f t="shared" si="1"/>
        <v>137.24283788078449</v>
      </c>
      <c r="AE9">
        <f>'IDT-1'!E9</f>
        <v>0</v>
      </c>
      <c r="AF9" s="24"/>
      <c r="AG9">
        <f t="shared" si="2"/>
        <v>137.24283788078449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1.1664000000000001</v>
      </c>
      <c r="E10">
        <f>GT_NG!S10</f>
        <v>2.0839857651245555</v>
      </c>
      <c r="F10">
        <f>GT_Spot!S10</f>
        <v>0</v>
      </c>
      <c r="G10">
        <f>PPCL_NG!S10</f>
        <v>47.88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4.83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62.81</v>
      </c>
      <c r="AB10" s="75">
        <f>-STOA!Q10</f>
        <v>0</v>
      </c>
      <c r="AC10">
        <f t="shared" si="0"/>
        <v>1.2184594162135831</v>
      </c>
      <c r="AD10">
        <f t="shared" si="1"/>
        <v>137.24283788078449</v>
      </c>
      <c r="AE10">
        <f>'IDT-1'!E10</f>
        <v>0</v>
      </c>
      <c r="AF10" s="24"/>
      <c r="AG10">
        <f t="shared" si="2"/>
        <v>137.24283788078449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1.1664000000000001</v>
      </c>
      <c r="E11">
        <f>GT_NG!S11</f>
        <v>2.0838795630162537</v>
      </c>
      <c r="F11">
        <f>GT_Spot!S11</f>
        <v>0</v>
      </c>
      <c r="G11">
        <f>PPCL_NG!S11</f>
        <v>47.88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4.83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62.81</v>
      </c>
      <c r="AB11" s="75">
        <f>-STOA!Q11</f>
        <v>0</v>
      </c>
      <c r="AC11">
        <f t="shared" si="0"/>
        <v>1.2184584816350301</v>
      </c>
      <c r="AD11">
        <f t="shared" si="1"/>
        <v>137.24273261325476</v>
      </c>
      <c r="AE11">
        <f>'IDT-1'!E11</f>
        <v>0</v>
      </c>
      <c r="AF11" s="24"/>
      <c r="AG11">
        <f t="shared" si="2"/>
        <v>137.24273261325476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1.1664000000000001</v>
      </c>
      <c r="E12">
        <f>GT_NG!S12</f>
        <v>2.0838795630162537</v>
      </c>
      <c r="F12">
        <f>GT_Spot!S12</f>
        <v>0</v>
      </c>
      <c r="G12">
        <f>PPCL_NG!S12</f>
        <v>47.88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4.83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62.81</v>
      </c>
      <c r="AB12" s="75">
        <f>-STOA!Q12</f>
        <v>0</v>
      </c>
      <c r="AC12">
        <f t="shared" si="0"/>
        <v>1.2184584816350301</v>
      </c>
      <c r="AD12">
        <f t="shared" si="1"/>
        <v>137.24273261325476</v>
      </c>
      <c r="AE12">
        <f>'IDT-1'!E12</f>
        <v>0</v>
      </c>
      <c r="AF12" s="24"/>
      <c r="AG12">
        <f t="shared" si="2"/>
        <v>137.24273261325476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1.1664000000000001</v>
      </c>
      <c r="E13">
        <f>GT_NG!S13</f>
        <v>2.0838795630162537</v>
      </c>
      <c r="F13">
        <f>GT_Spot!S13</f>
        <v>0</v>
      </c>
      <c r="G13">
        <f>PPCL_NG!S13</f>
        <v>47.88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4.83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62.81</v>
      </c>
      <c r="AB13" s="75">
        <f>-STOA!Q13</f>
        <v>0</v>
      </c>
      <c r="AC13">
        <f t="shared" si="0"/>
        <v>1.2184584816350301</v>
      </c>
      <c r="AD13">
        <f t="shared" si="1"/>
        <v>137.24273261325476</v>
      </c>
      <c r="AE13">
        <f>'IDT-1'!E13</f>
        <v>0</v>
      </c>
      <c r="AF13" s="24"/>
      <c r="AG13">
        <f t="shared" si="2"/>
        <v>137.24273261325476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1.1664000000000001</v>
      </c>
      <c r="E14">
        <f>GT_NG!S14</f>
        <v>2.0838795630162537</v>
      </c>
      <c r="F14">
        <f>GT_Spot!S14</f>
        <v>0</v>
      </c>
      <c r="G14">
        <f>PPCL_NG!S14</f>
        <v>47.88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4.83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62.81</v>
      </c>
      <c r="AB14" s="75">
        <f>-STOA!Q14</f>
        <v>0</v>
      </c>
      <c r="AC14">
        <f t="shared" si="0"/>
        <v>1.2184584816350301</v>
      </c>
      <c r="AD14">
        <f t="shared" si="1"/>
        <v>137.24273261325476</v>
      </c>
      <c r="AE14">
        <f>'IDT-1'!E14</f>
        <v>0</v>
      </c>
      <c r="AF14" s="24"/>
      <c r="AG14">
        <f t="shared" si="2"/>
        <v>137.24273261325476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1.1664000000000001</v>
      </c>
      <c r="E15">
        <f>GT_NG!S15</f>
        <v>2.0838795630162537</v>
      </c>
      <c r="F15">
        <f>GT_Spot!S15</f>
        <v>0</v>
      </c>
      <c r="G15">
        <f>PPCL_NG!S15</f>
        <v>47.88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4.83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62.81</v>
      </c>
      <c r="AB15" s="75">
        <f>-STOA!Q15</f>
        <v>0</v>
      </c>
      <c r="AC15">
        <f t="shared" si="0"/>
        <v>1.2184584816350301</v>
      </c>
      <c r="AD15">
        <f t="shared" si="1"/>
        <v>137.24273261325476</v>
      </c>
      <c r="AE15">
        <f>'IDT-1'!E15</f>
        <v>0</v>
      </c>
      <c r="AF15" s="24"/>
      <c r="AG15">
        <f t="shared" si="2"/>
        <v>137.24273261325476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1.1664000000000001</v>
      </c>
      <c r="E16">
        <f>GT_NG!S16</f>
        <v>2.0838795630162537</v>
      </c>
      <c r="F16">
        <f>GT_Spot!S16</f>
        <v>0</v>
      </c>
      <c r="G16">
        <f>PPCL_NG!S16</f>
        <v>47.88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4.83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62.81</v>
      </c>
      <c r="AB16" s="75">
        <f>-STOA!Q16</f>
        <v>0</v>
      </c>
      <c r="AC16">
        <f t="shared" si="0"/>
        <v>1.2184584816350301</v>
      </c>
      <c r="AD16">
        <f t="shared" si="1"/>
        <v>137.24273261325476</v>
      </c>
      <c r="AE16">
        <f>'IDT-1'!E16</f>
        <v>0</v>
      </c>
      <c r="AF16" s="24"/>
      <c r="AG16">
        <f t="shared" si="2"/>
        <v>137.24273261325476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1.1664000000000001</v>
      </c>
      <c r="E17">
        <f>GT_NG!S17</f>
        <v>2.0838795630162537</v>
      </c>
      <c r="F17">
        <f>GT_Spot!S17</f>
        <v>0</v>
      </c>
      <c r="G17">
        <f>PPCL_NG!S17</f>
        <v>47.88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4.83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62.81</v>
      </c>
      <c r="AB17" s="75">
        <f>-STOA!Q17</f>
        <v>0</v>
      </c>
      <c r="AC17">
        <f t="shared" si="0"/>
        <v>1.2184584816350301</v>
      </c>
      <c r="AD17">
        <f t="shared" si="1"/>
        <v>137.24273261325476</v>
      </c>
      <c r="AE17">
        <f>'IDT-1'!E17</f>
        <v>0</v>
      </c>
      <c r="AF17" s="24"/>
      <c r="AG17">
        <f t="shared" si="2"/>
        <v>137.24273261325476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1.1664000000000001</v>
      </c>
      <c r="E18">
        <f>GT_NG!S18</f>
        <v>2.0838795630162537</v>
      </c>
      <c r="F18">
        <f>GT_Spot!S18</f>
        <v>0</v>
      </c>
      <c r="G18">
        <f>PPCL_NG!S18</f>
        <v>47.88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4.83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62.81</v>
      </c>
      <c r="AB18" s="75">
        <f>-STOA!Q18</f>
        <v>0</v>
      </c>
      <c r="AC18">
        <f t="shared" si="0"/>
        <v>1.2184584816350301</v>
      </c>
      <c r="AD18">
        <f t="shared" si="1"/>
        <v>137.24273261325476</v>
      </c>
      <c r="AE18">
        <f>'IDT-1'!E18</f>
        <v>0</v>
      </c>
      <c r="AF18" s="24"/>
      <c r="AG18">
        <f t="shared" si="2"/>
        <v>137.24273261325476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1.1664000000000001</v>
      </c>
      <c r="E19">
        <f>GT_NG!S19</f>
        <v>2.0838795630162537</v>
      </c>
      <c r="F19">
        <f>GT_Spot!S19</f>
        <v>0</v>
      </c>
      <c r="G19">
        <f>PPCL_NG!S19</f>
        <v>47.88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4.83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62.81</v>
      </c>
      <c r="AB19" s="75">
        <f>-STOA!Q19</f>
        <v>0</v>
      </c>
      <c r="AC19">
        <f t="shared" si="0"/>
        <v>1.2184584816350301</v>
      </c>
      <c r="AD19">
        <f t="shared" si="1"/>
        <v>137.24273261325476</v>
      </c>
      <c r="AE19">
        <f>'IDT-1'!E19</f>
        <v>0</v>
      </c>
      <c r="AF19" s="24"/>
      <c r="AG19">
        <f t="shared" si="2"/>
        <v>137.24273261325476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1.1664000000000001</v>
      </c>
      <c r="E20">
        <f>GT_NG!S20</f>
        <v>2.0838795630162537</v>
      </c>
      <c r="F20">
        <f>GT_Spot!S20</f>
        <v>0</v>
      </c>
      <c r="G20">
        <f>PPCL_NG!S20</f>
        <v>47.88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4.83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62.81</v>
      </c>
      <c r="AB20" s="75">
        <f>-STOA!Q20</f>
        <v>0</v>
      </c>
      <c r="AC20">
        <f t="shared" si="0"/>
        <v>1.2184584816350301</v>
      </c>
      <c r="AD20">
        <f t="shared" si="1"/>
        <v>137.24273261325476</v>
      </c>
      <c r="AE20">
        <f>'IDT-1'!E20</f>
        <v>0</v>
      </c>
      <c r="AF20" s="24"/>
      <c r="AG20">
        <f t="shared" si="2"/>
        <v>137.24273261325476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1.1664000000000001</v>
      </c>
      <c r="E21">
        <f>GT_NG!S21</f>
        <v>2.0838795630162537</v>
      </c>
      <c r="F21">
        <f>GT_Spot!S21</f>
        <v>0</v>
      </c>
      <c r="G21">
        <f>PPCL_NG!S21</f>
        <v>47.88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4.83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62.81</v>
      </c>
      <c r="AB21" s="75">
        <f>-STOA!Q21</f>
        <v>0</v>
      </c>
      <c r="AC21">
        <f t="shared" si="0"/>
        <v>1.2184584816350301</v>
      </c>
      <c r="AD21">
        <f t="shared" si="1"/>
        <v>137.24273261325476</v>
      </c>
      <c r="AE21">
        <f>'IDT-1'!E21</f>
        <v>0</v>
      </c>
      <c r="AF21" s="24"/>
      <c r="AG21">
        <f t="shared" si="2"/>
        <v>137.24273261325476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1.1664000000000001</v>
      </c>
      <c r="E22">
        <f>GT_NG!S22</f>
        <v>2.0838795630162537</v>
      </c>
      <c r="F22">
        <f>GT_Spot!S22</f>
        <v>0</v>
      </c>
      <c r="G22">
        <f>PPCL_NG!S22</f>
        <v>47.88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4.83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62.81</v>
      </c>
      <c r="AB22" s="75">
        <f>-STOA!Q22</f>
        <v>0</v>
      </c>
      <c r="AC22">
        <f t="shared" si="0"/>
        <v>1.2184584816350301</v>
      </c>
      <c r="AD22">
        <f t="shared" si="1"/>
        <v>137.24273261325476</v>
      </c>
      <c r="AE22">
        <f>'IDT-1'!E22</f>
        <v>0</v>
      </c>
      <c r="AF22" s="24"/>
      <c r="AG22">
        <f t="shared" si="2"/>
        <v>137.24273261325476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1.1664000000000001</v>
      </c>
      <c r="E23">
        <f>GT_NG!S23</f>
        <v>2.0838795630162537</v>
      </c>
      <c r="F23">
        <f>GT_Spot!S23</f>
        <v>0</v>
      </c>
      <c r="G23">
        <f>PPCL_NG!S23</f>
        <v>47.878875000000001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4.83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62.81</v>
      </c>
      <c r="AB23" s="75">
        <f>-STOA!Q23</f>
        <v>0</v>
      </c>
      <c r="AC23">
        <f t="shared" si="0"/>
        <v>1.2184485816350301</v>
      </c>
      <c r="AD23">
        <f t="shared" si="1"/>
        <v>137.24161751325477</v>
      </c>
      <c r="AE23">
        <f>'IDT-1'!E23</f>
        <v>0</v>
      </c>
      <c r="AF23" s="24"/>
      <c r="AG23">
        <f t="shared" si="2"/>
        <v>137.24161751325477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1.1664000000000001</v>
      </c>
      <c r="E24">
        <f>GT_NG!S24</f>
        <v>2.0838795630162537</v>
      </c>
      <c r="F24">
        <f>GT_Spot!S24</f>
        <v>0</v>
      </c>
      <c r="G24">
        <f>PPCL_NG!S24</f>
        <v>48.18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4.83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62.81</v>
      </c>
      <c r="AB24" s="75">
        <f>-STOA!Q24</f>
        <v>0</v>
      </c>
      <c r="AC24">
        <f t="shared" si="0"/>
        <v>1.2210984816350303</v>
      </c>
      <c r="AD24">
        <f t="shared" si="1"/>
        <v>137.54009261325476</v>
      </c>
      <c r="AE24">
        <f>'IDT-1'!E24</f>
        <v>0</v>
      </c>
      <c r="AF24" s="24"/>
      <c r="AG24">
        <f t="shared" si="2"/>
        <v>137.54009261325476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1.1907000000000001</v>
      </c>
      <c r="E25">
        <f>GT_NG!S25</f>
        <v>2.0838795630162537</v>
      </c>
      <c r="F25">
        <f>GT_Spot!S25</f>
        <v>0</v>
      </c>
      <c r="G25">
        <f>PPCL_NG!S25</f>
        <v>48.18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4.83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62.81</v>
      </c>
      <c r="AB25" s="75">
        <f>-STOA!Q25</f>
        <v>0</v>
      </c>
      <c r="AC25">
        <f t="shared" si="0"/>
        <v>1.2213123216350301</v>
      </c>
      <c r="AD25">
        <f t="shared" si="1"/>
        <v>137.56417877325475</v>
      </c>
      <c r="AE25">
        <f>'IDT-1'!E25</f>
        <v>0</v>
      </c>
      <c r="AF25" s="24"/>
      <c r="AG25">
        <f t="shared" si="2"/>
        <v>137.56417877325475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1.1907000000000001</v>
      </c>
      <c r="E26">
        <f>GT_NG!S26</f>
        <v>2.0838795630162537</v>
      </c>
      <c r="F26">
        <f>GT_Spot!S26</f>
        <v>0</v>
      </c>
      <c r="G26">
        <f>PPCL_NG!S26</f>
        <v>48.18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4.83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62.81</v>
      </c>
      <c r="AB26" s="75">
        <f>-STOA!Q26</f>
        <v>0</v>
      </c>
      <c r="AC26">
        <f t="shared" si="0"/>
        <v>1.2213123216350301</v>
      </c>
      <c r="AD26">
        <f t="shared" si="1"/>
        <v>137.56417877325475</v>
      </c>
      <c r="AE26">
        <f>'IDT-1'!E26</f>
        <v>0</v>
      </c>
      <c r="AF26" s="24"/>
      <c r="AG26">
        <f t="shared" si="2"/>
        <v>137.56417877325475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1.1907000000000001</v>
      </c>
      <c r="E27">
        <f>GT_NG!S27</f>
        <v>2.0838795630162537</v>
      </c>
      <c r="F27">
        <f>GT_Spot!S27</f>
        <v>0</v>
      </c>
      <c r="G27">
        <f>PPCL_NG!S27</f>
        <v>48.18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4.83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62.81</v>
      </c>
      <c r="AB27" s="75">
        <f>-STOA!Q27</f>
        <v>0</v>
      </c>
      <c r="AC27">
        <f t="shared" si="0"/>
        <v>1.2213123216350301</v>
      </c>
      <c r="AD27">
        <f t="shared" si="1"/>
        <v>137.56417877325475</v>
      </c>
      <c r="AE27">
        <f>'IDT-1'!E27</f>
        <v>0</v>
      </c>
      <c r="AF27" s="24"/>
      <c r="AG27">
        <f t="shared" si="2"/>
        <v>137.56417877325475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1.1907000000000001</v>
      </c>
      <c r="E28">
        <f>GT_NG!S28</f>
        <v>2.0838795630162537</v>
      </c>
      <c r="F28">
        <f>GT_Spot!S28</f>
        <v>0</v>
      </c>
      <c r="G28">
        <f>PPCL_NG!S28</f>
        <v>48.18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4.83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62.81</v>
      </c>
      <c r="AB28" s="75">
        <f>-STOA!Q28</f>
        <v>0</v>
      </c>
      <c r="AC28">
        <f t="shared" si="0"/>
        <v>1.2213123216350301</v>
      </c>
      <c r="AD28">
        <f t="shared" si="1"/>
        <v>137.56417877325475</v>
      </c>
      <c r="AE28">
        <f>'IDT-1'!E28</f>
        <v>0</v>
      </c>
      <c r="AF28" s="24"/>
      <c r="AG28">
        <f t="shared" si="2"/>
        <v>137.56417877325475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1.1907000000000001</v>
      </c>
      <c r="E29">
        <f>GT_NG!S29</f>
        <v>2.0838795630162537</v>
      </c>
      <c r="F29">
        <f>GT_Spot!S29</f>
        <v>0</v>
      </c>
      <c r="G29">
        <f>PPCL_NG!S29</f>
        <v>48.18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6.76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62.81</v>
      </c>
      <c r="AB29" s="75">
        <f>-STOA!Q29</f>
        <v>0</v>
      </c>
      <c r="AC29">
        <f t="shared" si="0"/>
        <v>1.2382963216350302</v>
      </c>
      <c r="AD29">
        <f t="shared" si="1"/>
        <v>139.47719477325475</v>
      </c>
      <c r="AE29">
        <f>'IDT-1'!E29</f>
        <v>0</v>
      </c>
      <c r="AF29" s="24"/>
      <c r="AG29">
        <f t="shared" si="2"/>
        <v>139.47719477325475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1.1907000000000001</v>
      </c>
      <c r="E30">
        <f>GT_NG!S30</f>
        <v>2.0838795630162537</v>
      </c>
      <c r="F30">
        <f>GT_Spot!S30</f>
        <v>0</v>
      </c>
      <c r="G30">
        <f>PPCL_NG!S30</f>
        <v>48.18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10.63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62.81</v>
      </c>
      <c r="AB30" s="75">
        <f>-STOA!Q30</f>
        <v>0</v>
      </c>
      <c r="AC30">
        <f t="shared" si="0"/>
        <v>1.2723523216350303</v>
      </c>
      <c r="AD30">
        <f t="shared" si="1"/>
        <v>143.31313877325476</v>
      </c>
      <c r="AE30">
        <f>'IDT-1'!E30</f>
        <v>0</v>
      </c>
      <c r="AF30" s="24"/>
      <c r="AG30">
        <f t="shared" si="2"/>
        <v>143.31313877325476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1.1907000000000001</v>
      </c>
      <c r="E31">
        <f>GT_NG!S31</f>
        <v>2.0838795630162537</v>
      </c>
      <c r="F31">
        <f>GT_Spot!S31</f>
        <v>0</v>
      </c>
      <c r="G31">
        <f>PPCL_NG!S31</f>
        <v>48.18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16.43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62.81</v>
      </c>
      <c r="AB31" s="75">
        <f>-STOA!Q31</f>
        <v>0</v>
      </c>
      <c r="AC31">
        <f t="shared" si="0"/>
        <v>1.3233923216350301</v>
      </c>
      <c r="AD31">
        <f t="shared" si="1"/>
        <v>149.06209877325475</v>
      </c>
      <c r="AE31">
        <f>'IDT-1'!E31</f>
        <v>0</v>
      </c>
      <c r="AF31" s="24"/>
      <c r="AG31">
        <f t="shared" si="2"/>
        <v>149.06209877325475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1.1907000000000001</v>
      </c>
      <c r="E32">
        <f>GT_NG!S32</f>
        <v>2.0838795630162537</v>
      </c>
      <c r="F32">
        <f>GT_Spot!S32</f>
        <v>0</v>
      </c>
      <c r="G32">
        <f>PPCL_NG!S32</f>
        <v>48.18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23.19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62.81</v>
      </c>
      <c r="AB32" s="75">
        <f>-STOA!Q32</f>
        <v>0</v>
      </c>
      <c r="AC32">
        <f t="shared" si="0"/>
        <v>1.3828803216350303</v>
      </c>
      <c r="AD32">
        <f t="shared" si="1"/>
        <v>155.76261077325475</v>
      </c>
      <c r="AE32">
        <f>'IDT-1'!E32</f>
        <v>0</v>
      </c>
      <c r="AF32" s="24"/>
      <c r="AG32">
        <f t="shared" si="2"/>
        <v>155.76261077325475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1.1907000000000001</v>
      </c>
      <c r="E33">
        <f>GT_NG!S33</f>
        <v>2.0838795630162537</v>
      </c>
      <c r="F33">
        <f>GT_Spot!S33</f>
        <v>0</v>
      </c>
      <c r="G33">
        <f>PPCL_NG!S33</f>
        <v>48.18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32.950000000000003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62.81</v>
      </c>
      <c r="AB33" s="75">
        <f>-STOA!Q33</f>
        <v>0</v>
      </c>
      <c r="AC33">
        <f t="shared" si="0"/>
        <v>1.4687683216350302</v>
      </c>
      <c r="AD33">
        <f t="shared" si="1"/>
        <v>165.43672277325476</v>
      </c>
      <c r="AE33">
        <f>'IDT-1'!E33</f>
        <v>0</v>
      </c>
      <c r="AF33" s="24"/>
      <c r="AG33">
        <f t="shared" si="2"/>
        <v>165.43672277325476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1.1907000000000001</v>
      </c>
      <c r="E34">
        <f>GT_NG!S34</f>
        <v>2.0838795630162537</v>
      </c>
      <c r="F34">
        <f>GT_Spot!S34</f>
        <v>0</v>
      </c>
      <c r="G34">
        <f>PPCL_NG!S34</f>
        <v>48.18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41.07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62.81</v>
      </c>
      <c r="AB34" s="75">
        <f>-STOA!Q34</f>
        <v>0</v>
      </c>
      <c r="AC34">
        <f t="shared" si="0"/>
        <v>1.5402243216350302</v>
      </c>
      <c r="AD34">
        <f t="shared" si="1"/>
        <v>173.48526677325475</v>
      </c>
      <c r="AE34">
        <f>'IDT-1'!E34</f>
        <v>0</v>
      </c>
      <c r="AF34" s="24"/>
      <c r="AG34">
        <f t="shared" si="2"/>
        <v>173.48526677325475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1.1907000000000001</v>
      </c>
      <c r="E35">
        <f>GT_NG!S35</f>
        <v>2.0838795630162537</v>
      </c>
      <c r="F35">
        <f>GT_Spot!S35</f>
        <v>0</v>
      </c>
      <c r="G35">
        <f>PPCL_NG!S35</f>
        <v>48.18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52.57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62.81</v>
      </c>
      <c r="AB35" s="75">
        <f>-STOA!Q35</f>
        <v>0</v>
      </c>
      <c r="AC35">
        <f t="shared" si="0"/>
        <v>1.6414243216350302</v>
      </c>
      <c r="AD35">
        <f t="shared" si="1"/>
        <v>184.88406677325474</v>
      </c>
      <c r="AE35">
        <f>'IDT-1'!E35</f>
        <v>0</v>
      </c>
      <c r="AF35" s="24"/>
      <c r="AG35">
        <f t="shared" si="2"/>
        <v>184.88406677325474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1.1907000000000001</v>
      </c>
      <c r="E36">
        <f>GT_NG!S36</f>
        <v>2.0838795630162537</v>
      </c>
      <c r="F36">
        <f>GT_Spot!S36</f>
        <v>0</v>
      </c>
      <c r="G36">
        <f>PPCL_NG!S36</f>
        <v>48.18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65.52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62.81</v>
      </c>
      <c r="AB36" s="75">
        <f>-STOA!Q36</f>
        <v>0</v>
      </c>
      <c r="AC36">
        <f t="shared" si="0"/>
        <v>1.7553843216350302</v>
      </c>
      <c r="AD36">
        <f t="shared" si="1"/>
        <v>197.72010677325474</v>
      </c>
      <c r="AE36">
        <f>'IDT-1'!E36</f>
        <v>0</v>
      </c>
      <c r="AF36" s="24"/>
      <c r="AG36">
        <f t="shared" si="2"/>
        <v>197.72010677325474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1.1907000000000001</v>
      </c>
      <c r="E37">
        <f>GT_NG!S37</f>
        <v>2.0838795630162537</v>
      </c>
      <c r="F37">
        <f>GT_Spot!S37</f>
        <v>0</v>
      </c>
      <c r="G37">
        <f>PPCL_NG!S37</f>
        <v>48.18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75.180000000000007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62.81</v>
      </c>
      <c r="AB37" s="75">
        <f>-STOA!Q37</f>
        <v>0</v>
      </c>
      <c r="AC37">
        <f t="shared" si="0"/>
        <v>1.8403923216350304</v>
      </c>
      <c r="AD37">
        <f t="shared" si="1"/>
        <v>207.29509877325478</v>
      </c>
      <c r="AE37">
        <f>'IDT-1'!E37</f>
        <v>0</v>
      </c>
      <c r="AF37" s="24"/>
      <c r="AG37">
        <f t="shared" si="2"/>
        <v>207.29509877325478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1.1907000000000001</v>
      </c>
      <c r="E38">
        <f>GT_NG!S38</f>
        <v>2.0838795630162537</v>
      </c>
      <c r="F38">
        <f>GT_Spot!S38</f>
        <v>0</v>
      </c>
      <c r="G38">
        <f>PPCL_NG!S38</f>
        <v>48.18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86.77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62.81</v>
      </c>
      <c r="AB38" s="75">
        <f>-STOA!Q38</f>
        <v>0</v>
      </c>
      <c r="AC38">
        <f t="shared" si="0"/>
        <v>1.9423843216350301</v>
      </c>
      <c r="AD38">
        <f t="shared" si="1"/>
        <v>218.78310677325476</v>
      </c>
      <c r="AE38">
        <f>'IDT-1'!E38</f>
        <v>0</v>
      </c>
      <c r="AF38" s="24"/>
      <c r="AG38">
        <f t="shared" si="2"/>
        <v>218.78310677325476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1.1907000000000001</v>
      </c>
      <c r="E39">
        <f>GT_NG!S39</f>
        <v>2.0672528643751664</v>
      </c>
      <c r="F39">
        <f>GT_Spot!S39</f>
        <v>0</v>
      </c>
      <c r="G39">
        <f>PPCL_NG!S39</f>
        <v>48.18</v>
      </c>
      <c r="H39">
        <f>PPCL_Spot!S39</f>
        <v>0</v>
      </c>
      <c r="I39">
        <f>Bawana_NG!S39</f>
        <v>19.280911282317909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84.84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91.8</v>
      </c>
      <c r="AB39" s="75">
        <f>-STOA!Q39</f>
        <v>0</v>
      </c>
      <c r="AC39">
        <f t="shared" si="0"/>
        <v>2.1767580044908992</v>
      </c>
      <c r="AD39">
        <f t="shared" si="1"/>
        <v>245.18210614220217</v>
      </c>
      <c r="AE39">
        <f>'IDT-1'!E39</f>
        <v>0</v>
      </c>
      <c r="AF39" s="24"/>
      <c r="AG39">
        <f t="shared" si="2"/>
        <v>245.18210614220217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1.1907000000000001</v>
      </c>
      <c r="E40">
        <f>GT_NG!S40</f>
        <v>2.0672528643751664</v>
      </c>
      <c r="F40">
        <f>GT_Spot!S40</f>
        <v>0</v>
      </c>
      <c r="G40">
        <f>PPCL_NG!S40</f>
        <v>48.18</v>
      </c>
      <c r="H40">
        <f>PPCL_Spot!S40</f>
        <v>0</v>
      </c>
      <c r="I40">
        <f>Bawana_NG!S40</f>
        <v>19.280911282317909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84.84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91.8</v>
      </c>
      <c r="AB40" s="75">
        <f>-STOA!Q40</f>
        <v>0</v>
      </c>
      <c r="AC40">
        <f t="shared" si="0"/>
        <v>2.1767580044908992</v>
      </c>
      <c r="AD40">
        <f t="shared" si="1"/>
        <v>245.18210614220217</v>
      </c>
      <c r="AE40">
        <f>'IDT-1'!E40</f>
        <v>0</v>
      </c>
      <c r="AF40" s="24"/>
      <c r="AG40">
        <f t="shared" si="2"/>
        <v>245.18210614220217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1.1907000000000001</v>
      </c>
      <c r="E41">
        <f>GT_NG!S41</f>
        <v>2.0669039145907471</v>
      </c>
      <c r="F41">
        <f>GT_Spot!S41</f>
        <v>0</v>
      </c>
      <c r="G41">
        <f>PPCL_NG!S41</f>
        <v>48.18</v>
      </c>
      <c r="H41">
        <f>PPCL_Spot!S41</f>
        <v>0</v>
      </c>
      <c r="I41">
        <f>Bawana_NG!S41</f>
        <v>19.280911282317909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84.84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91.8</v>
      </c>
      <c r="AB41" s="75">
        <f>-STOA!Q41</f>
        <v>0</v>
      </c>
      <c r="AC41">
        <f t="shared" si="0"/>
        <v>2.1767549337327967</v>
      </c>
      <c r="AD41">
        <f t="shared" si="1"/>
        <v>245.18176026317587</v>
      </c>
      <c r="AE41">
        <f>'IDT-1'!E41</f>
        <v>0</v>
      </c>
      <c r="AF41" s="24"/>
      <c r="AG41">
        <f t="shared" si="2"/>
        <v>245.18176026317587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1.1907000000000001</v>
      </c>
      <c r="E42">
        <f>GT_NG!S42</f>
        <v>2.0669039145907471</v>
      </c>
      <c r="F42">
        <f>GT_Spot!S42</f>
        <v>0</v>
      </c>
      <c r="G42">
        <f>PPCL_NG!S42</f>
        <v>48.18</v>
      </c>
      <c r="H42">
        <f>PPCL_Spot!S42</f>
        <v>0</v>
      </c>
      <c r="I42">
        <f>Bawana_NG!S42</f>
        <v>19.280911282317909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84.84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91.8</v>
      </c>
      <c r="AB42" s="75">
        <f>-STOA!Q42</f>
        <v>0</v>
      </c>
      <c r="AC42">
        <f t="shared" si="0"/>
        <v>2.1767549337327967</v>
      </c>
      <c r="AD42">
        <f t="shared" si="1"/>
        <v>245.18176026317587</v>
      </c>
      <c r="AE42">
        <f>'IDT-1'!E42</f>
        <v>0</v>
      </c>
      <c r="AF42" s="24"/>
      <c r="AG42">
        <f t="shared" si="2"/>
        <v>245.18176026317587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1.1907000000000001</v>
      </c>
      <c r="E43">
        <f>GT_NG!S43</f>
        <v>2.0669039145907471</v>
      </c>
      <c r="F43">
        <f>GT_Spot!S43</f>
        <v>0</v>
      </c>
      <c r="G43">
        <f>PPCL_NG!S43</f>
        <v>47.58</v>
      </c>
      <c r="H43">
        <f>PPCL_Spot!S43</f>
        <v>0</v>
      </c>
      <c r="I43">
        <f>Bawana_NG!S43</f>
        <v>19.280911282317909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89.87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91.8</v>
      </c>
      <c r="AB43" s="75">
        <f>-STOA!Q43</f>
        <v>0</v>
      </c>
      <c r="AC43">
        <f t="shared" si="0"/>
        <v>2.215738933732796</v>
      </c>
      <c r="AD43">
        <f t="shared" si="1"/>
        <v>249.57277626317583</v>
      </c>
      <c r="AE43">
        <f>'IDT-1'!E43</f>
        <v>0</v>
      </c>
      <c r="AF43" s="24"/>
      <c r="AG43">
        <f t="shared" si="2"/>
        <v>249.57277626317583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1.1907000000000001</v>
      </c>
      <c r="E44">
        <f>GT_NG!S44</f>
        <v>2.0669039145907471</v>
      </c>
      <c r="F44">
        <f>GT_Spot!S44</f>
        <v>0</v>
      </c>
      <c r="G44">
        <f>PPCL_NG!S44</f>
        <v>47.58</v>
      </c>
      <c r="H44">
        <f>PPCL_Spot!S44</f>
        <v>0</v>
      </c>
      <c r="I44">
        <f>Bawana_NG!S44</f>
        <v>19.280911282317909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89.87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91.8</v>
      </c>
      <c r="AB44" s="75">
        <f>-STOA!Q44</f>
        <v>0</v>
      </c>
      <c r="AC44">
        <f t="shared" si="0"/>
        <v>2.215738933732796</v>
      </c>
      <c r="AD44">
        <f t="shared" si="1"/>
        <v>249.57277626317583</v>
      </c>
      <c r="AE44">
        <f>'IDT-1'!E44</f>
        <v>0</v>
      </c>
      <c r="AF44" s="24"/>
      <c r="AG44">
        <f t="shared" si="2"/>
        <v>249.57277626317583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1.1907000000000001</v>
      </c>
      <c r="E45">
        <f>GT_NG!S45</f>
        <v>2.0661453808282655</v>
      </c>
      <c r="F45">
        <f>GT_Spot!S45</f>
        <v>0</v>
      </c>
      <c r="G45">
        <f>PPCL_NG!S45</f>
        <v>47.58</v>
      </c>
      <c r="H45">
        <f>PPCL_Spot!S45</f>
        <v>0</v>
      </c>
      <c r="I45">
        <f>Bawana_NG!S45</f>
        <v>19.280911282317909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89.87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91.8</v>
      </c>
      <c r="AB45" s="75">
        <f>-STOA!Q45</f>
        <v>0</v>
      </c>
      <c r="AC45">
        <f t="shared" si="0"/>
        <v>2.2157322586356867</v>
      </c>
      <c r="AD45">
        <f t="shared" si="1"/>
        <v>249.5720244045105</v>
      </c>
      <c r="AE45">
        <f>'IDT-1'!E45</f>
        <v>0</v>
      </c>
      <c r="AF45" s="24"/>
      <c r="AG45">
        <f t="shared" si="2"/>
        <v>249.5720244045105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1.1907000000000001</v>
      </c>
      <c r="E46">
        <f>GT_NG!S46</f>
        <v>2.0661453808282655</v>
      </c>
      <c r="F46">
        <f>GT_Spot!S46</f>
        <v>0</v>
      </c>
      <c r="G46">
        <f>PPCL_NG!S46</f>
        <v>47.58</v>
      </c>
      <c r="H46">
        <f>PPCL_Spot!S46</f>
        <v>0</v>
      </c>
      <c r="I46">
        <f>Bawana_NG!S46</f>
        <v>19.280911282317909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89.87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91.8</v>
      </c>
      <c r="AB46" s="75">
        <f>-STOA!Q46</f>
        <v>0</v>
      </c>
      <c r="AC46">
        <f t="shared" si="0"/>
        <v>2.2157322586356867</v>
      </c>
      <c r="AD46">
        <f t="shared" si="1"/>
        <v>249.5720244045105</v>
      </c>
      <c r="AE46">
        <f>'IDT-1'!E46</f>
        <v>0</v>
      </c>
      <c r="AF46" s="24"/>
      <c r="AG46">
        <f t="shared" si="2"/>
        <v>249.5720244045105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1.1907000000000001</v>
      </c>
      <c r="E47">
        <f>GT_NG!S47</f>
        <v>2.0657321801371902</v>
      </c>
      <c r="F47">
        <f>GT_Spot!S47</f>
        <v>0</v>
      </c>
      <c r="G47">
        <f>PPCL_NG!S47</f>
        <v>46.29</v>
      </c>
      <c r="H47">
        <f>PPCL_Spot!S47</f>
        <v>0</v>
      </c>
      <c r="I47">
        <f>Bawana_NG!S47</f>
        <v>19.280911282317909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89.87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91.8</v>
      </c>
      <c r="AB47" s="75">
        <f>-STOA!Q47</f>
        <v>0</v>
      </c>
      <c r="AC47">
        <f t="shared" si="0"/>
        <v>2.2043766224696051</v>
      </c>
      <c r="AD47">
        <f t="shared" si="1"/>
        <v>248.2929668399855</v>
      </c>
      <c r="AE47">
        <f>'IDT-1'!E47</f>
        <v>0</v>
      </c>
      <c r="AF47" s="24"/>
      <c r="AG47">
        <f t="shared" si="2"/>
        <v>248.2929668399855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1.1907000000000001</v>
      </c>
      <c r="E48">
        <f>GT_NG!S48</f>
        <v>2.0657321801371902</v>
      </c>
      <c r="F48">
        <f>GT_Spot!S48</f>
        <v>0</v>
      </c>
      <c r="G48">
        <f>PPCL_NG!S48</f>
        <v>46.29</v>
      </c>
      <c r="H48">
        <f>PPCL_Spot!S48</f>
        <v>0</v>
      </c>
      <c r="I48">
        <f>Bawana_NG!S48</f>
        <v>19.280911282317909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89.87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91.8</v>
      </c>
      <c r="AB48" s="75">
        <f>-STOA!Q48</f>
        <v>0</v>
      </c>
      <c r="AC48">
        <f t="shared" si="0"/>
        <v>2.2043766224696051</v>
      </c>
      <c r="AD48">
        <f t="shared" si="1"/>
        <v>248.2929668399855</v>
      </c>
      <c r="AE48">
        <f>'IDT-1'!E48</f>
        <v>0</v>
      </c>
      <c r="AF48" s="24"/>
      <c r="AG48">
        <f t="shared" si="2"/>
        <v>248.2929668399855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1.1907000000000001</v>
      </c>
      <c r="E49">
        <f>GT_NG!S49</f>
        <v>2.0657321801371902</v>
      </c>
      <c r="F49">
        <f>GT_Spot!S49</f>
        <v>0</v>
      </c>
      <c r="G49">
        <f>PPCL_NG!S49</f>
        <v>46.29</v>
      </c>
      <c r="H49">
        <f>PPCL_Spot!S49</f>
        <v>0</v>
      </c>
      <c r="I49">
        <f>Bawana_NG!S49</f>
        <v>19.280911282317909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89.87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91.8</v>
      </c>
      <c r="AB49" s="75">
        <f>-STOA!Q49</f>
        <v>0</v>
      </c>
      <c r="AC49">
        <f t="shared" si="0"/>
        <v>2.2043766224696051</v>
      </c>
      <c r="AD49">
        <f t="shared" si="1"/>
        <v>248.2929668399855</v>
      </c>
      <c r="AE49">
        <f>'IDT-1'!E49</f>
        <v>0</v>
      </c>
      <c r="AF49" s="24"/>
      <c r="AG49">
        <f t="shared" si="2"/>
        <v>248.2929668399855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1.1907000000000001</v>
      </c>
      <c r="E50">
        <f>GT_NG!S50</f>
        <v>2.0657321801371902</v>
      </c>
      <c r="F50">
        <f>GT_Spot!S50</f>
        <v>0</v>
      </c>
      <c r="G50">
        <f>PPCL_NG!S50</f>
        <v>46.29</v>
      </c>
      <c r="H50">
        <f>PPCL_Spot!S50</f>
        <v>0</v>
      </c>
      <c r="I50">
        <f>Bawana_NG!S50</f>
        <v>19.280911282317909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89.87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91.8</v>
      </c>
      <c r="AB50" s="75">
        <f>-STOA!Q50</f>
        <v>0</v>
      </c>
      <c r="AC50">
        <f t="shared" si="0"/>
        <v>2.2043766224696051</v>
      </c>
      <c r="AD50">
        <f t="shared" si="1"/>
        <v>248.2929668399855</v>
      </c>
      <c r="AE50">
        <f>'IDT-1'!E50</f>
        <v>0</v>
      </c>
      <c r="AF50" s="24"/>
      <c r="AG50">
        <f t="shared" si="2"/>
        <v>248.2929668399855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1.1907000000000001</v>
      </c>
      <c r="E51">
        <f>GT_NG!S51</f>
        <v>2.0657321801371902</v>
      </c>
      <c r="F51">
        <f>GT_Spot!S51</f>
        <v>0</v>
      </c>
      <c r="G51">
        <f>PPCL_NG!S51</f>
        <v>46.29</v>
      </c>
      <c r="H51">
        <f>PPCL_Spot!S51</f>
        <v>0</v>
      </c>
      <c r="I51">
        <f>Bawana_NG!S51</f>
        <v>19.280911282317909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89.87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91.8</v>
      </c>
      <c r="AB51" s="75">
        <f>-STOA!Q51</f>
        <v>0</v>
      </c>
      <c r="AC51">
        <f t="shared" si="0"/>
        <v>2.2043766224696051</v>
      </c>
      <c r="AD51">
        <f t="shared" si="1"/>
        <v>248.2929668399855</v>
      </c>
      <c r="AE51">
        <f>'IDT-1'!E51</f>
        <v>0</v>
      </c>
      <c r="AF51" s="24"/>
      <c r="AG51">
        <f t="shared" si="2"/>
        <v>248.2929668399855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1.1907000000000001</v>
      </c>
      <c r="E52">
        <f>GT_NG!S52</f>
        <v>2.0657321801371902</v>
      </c>
      <c r="F52">
        <f>GT_Spot!S52</f>
        <v>0</v>
      </c>
      <c r="G52">
        <f>PPCL_NG!S52</f>
        <v>46.29</v>
      </c>
      <c r="H52">
        <f>PPCL_Spot!S52</f>
        <v>0</v>
      </c>
      <c r="I52">
        <f>Bawana_NG!S52</f>
        <v>19.280911282317909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89.87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91.8</v>
      </c>
      <c r="AB52" s="75">
        <f>-STOA!Q52</f>
        <v>0</v>
      </c>
      <c r="AC52">
        <f t="shared" si="0"/>
        <v>2.2043766224696051</v>
      </c>
      <c r="AD52">
        <f t="shared" si="1"/>
        <v>248.2929668399855</v>
      </c>
      <c r="AE52">
        <f>'IDT-1'!E52</f>
        <v>0</v>
      </c>
      <c r="AF52" s="24"/>
      <c r="AG52">
        <f t="shared" si="2"/>
        <v>248.2929668399855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1.1907000000000001</v>
      </c>
      <c r="E53">
        <f>GT_NG!S53</f>
        <v>2.0657321801371902</v>
      </c>
      <c r="F53">
        <f>GT_Spot!S53</f>
        <v>0</v>
      </c>
      <c r="G53">
        <f>PPCL_NG!S53</f>
        <v>46.29</v>
      </c>
      <c r="H53">
        <f>PPCL_Spot!S53</f>
        <v>0</v>
      </c>
      <c r="I53">
        <f>Bawana_NG!S53</f>
        <v>19.280911282317909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89.87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91.8</v>
      </c>
      <c r="AB53" s="75">
        <f>-STOA!Q53</f>
        <v>0</v>
      </c>
      <c r="AC53">
        <f t="shared" si="0"/>
        <v>2.2043766224696051</v>
      </c>
      <c r="AD53">
        <f t="shared" si="1"/>
        <v>248.2929668399855</v>
      </c>
      <c r="AE53">
        <f>'IDT-1'!E53</f>
        <v>0</v>
      </c>
      <c r="AF53" s="24"/>
      <c r="AG53">
        <f t="shared" si="2"/>
        <v>248.2929668399855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1.1907000000000001</v>
      </c>
      <c r="E54">
        <f>GT_NG!S54</f>
        <v>2.0657321801371902</v>
      </c>
      <c r="F54">
        <f>GT_Spot!S54</f>
        <v>0</v>
      </c>
      <c r="G54">
        <f>PPCL_NG!S54</f>
        <v>46.29</v>
      </c>
      <c r="H54">
        <f>PPCL_Spot!S54</f>
        <v>0</v>
      </c>
      <c r="I54">
        <f>Bawana_NG!S54</f>
        <v>19.280911282317909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89.87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91.8</v>
      </c>
      <c r="AB54" s="75">
        <f>-STOA!Q54</f>
        <v>0</v>
      </c>
      <c r="AC54">
        <f t="shared" si="0"/>
        <v>2.2043766224696051</v>
      </c>
      <c r="AD54">
        <f t="shared" si="1"/>
        <v>248.2929668399855</v>
      </c>
      <c r="AE54">
        <f>'IDT-1'!E54</f>
        <v>0</v>
      </c>
      <c r="AF54" s="24"/>
      <c r="AG54">
        <f t="shared" si="2"/>
        <v>248.2929668399855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1.1907000000000001</v>
      </c>
      <c r="E55">
        <f>GT_NG!S55</f>
        <v>2.0657321801371902</v>
      </c>
      <c r="F55">
        <f>GT_Spot!S55</f>
        <v>0</v>
      </c>
      <c r="G55">
        <f>PPCL_NG!S55</f>
        <v>44.78</v>
      </c>
      <c r="H55">
        <f>PPCL_Spot!S55</f>
        <v>0</v>
      </c>
      <c r="I55">
        <f>Bawana_NG!S55</f>
        <v>19.280911282317909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89.87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91.8</v>
      </c>
      <c r="AB55" s="75">
        <f>-STOA!Q55</f>
        <v>0</v>
      </c>
      <c r="AC55">
        <f t="shared" si="0"/>
        <v>2.1910886224696049</v>
      </c>
      <c r="AD55">
        <f t="shared" si="1"/>
        <v>246.79625483998549</v>
      </c>
      <c r="AE55">
        <f>'IDT-1'!E55</f>
        <v>0</v>
      </c>
      <c r="AF55" s="24"/>
      <c r="AG55">
        <f t="shared" si="2"/>
        <v>246.79625483998549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1.1907000000000001</v>
      </c>
      <c r="E56">
        <f>GT_NG!S56</f>
        <v>2.0652935751613892</v>
      </c>
      <c r="F56">
        <f>GT_Spot!S56</f>
        <v>0</v>
      </c>
      <c r="G56">
        <f>PPCL_NG!S56</f>
        <v>44.78</v>
      </c>
      <c r="H56">
        <f>PPCL_Spot!S56</f>
        <v>0</v>
      </c>
      <c r="I56">
        <f>Bawana_NG!S56</f>
        <v>19.280911282317909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89.87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91.8</v>
      </c>
      <c r="AB56" s="75">
        <f>-STOA!Q56</f>
        <v>0</v>
      </c>
      <c r="AC56">
        <f t="shared" si="0"/>
        <v>2.1910847627458181</v>
      </c>
      <c r="AD56">
        <f t="shared" si="1"/>
        <v>246.7958200947335</v>
      </c>
      <c r="AE56">
        <f>'IDT-1'!E56</f>
        <v>0</v>
      </c>
      <c r="AF56" s="24"/>
      <c r="AG56">
        <f t="shared" si="2"/>
        <v>246.7958200947335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1.1907000000000001</v>
      </c>
      <c r="E57">
        <f>GT_NG!S57</f>
        <v>2.0652935751613892</v>
      </c>
      <c r="F57">
        <f>GT_Spot!S57</f>
        <v>0</v>
      </c>
      <c r="G57">
        <f>PPCL_NG!S57</f>
        <v>44.78</v>
      </c>
      <c r="H57">
        <f>PPCL_Spot!S57</f>
        <v>0</v>
      </c>
      <c r="I57">
        <f>Bawana_NG!S57</f>
        <v>18.999111485222592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89.87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91.8</v>
      </c>
      <c r="AB57" s="75">
        <f>-STOA!Q57</f>
        <v>0</v>
      </c>
      <c r="AC57">
        <f t="shared" si="0"/>
        <v>2.1886049245313792</v>
      </c>
      <c r="AD57">
        <f t="shared" si="1"/>
        <v>246.5165001358526</v>
      </c>
      <c r="AE57">
        <f>'IDT-1'!E57</f>
        <v>0</v>
      </c>
      <c r="AF57" s="24"/>
      <c r="AG57">
        <f t="shared" si="2"/>
        <v>246.5165001358526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1.1907000000000001</v>
      </c>
      <c r="E58">
        <f>GT_NG!S58</f>
        <v>2.0652935751613892</v>
      </c>
      <c r="F58">
        <f>GT_Spot!S58</f>
        <v>0</v>
      </c>
      <c r="G58">
        <f>PPCL_NG!S58</f>
        <v>44.78</v>
      </c>
      <c r="H58">
        <f>PPCL_Spot!S58</f>
        <v>0</v>
      </c>
      <c r="I58">
        <f>Bawana_NG!S58</f>
        <v>18.999111485222592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89.87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91.8</v>
      </c>
      <c r="AB58" s="75">
        <f>-STOA!Q58</f>
        <v>0</v>
      </c>
      <c r="AC58">
        <f t="shared" si="0"/>
        <v>2.1886049245313792</v>
      </c>
      <c r="AD58">
        <f t="shared" si="1"/>
        <v>246.5165001358526</v>
      </c>
      <c r="AE58">
        <f>'IDT-1'!E58</f>
        <v>0</v>
      </c>
      <c r="AF58" s="24"/>
      <c r="AG58">
        <f t="shared" si="2"/>
        <v>246.5165001358526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1.1907000000000001</v>
      </c>
      <c r="E59">
        <f>GT_NG!S59</f>
        <v>2.0652935751613892</v>
      </c>
      <c r="F59">
        <f>GT_Spot!S59</f>
        <v>0</v>
      </c>
      <c r="G59">
        <f>PPCL_NG!S59</f>
        <v>44.78</v>
      </c>
      <c r="H59">
        <f>PPCL_Spot!S59</f>
        <v>0</v>
      </c>
      <c r="I59">
        <f>Bawana_NG!S59</f>
        <v>18.999111485222592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89.87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91.8</v>
      </c>
      <c r="AB59" s="75">
        <f>-STOA!Q59</f>
        <v>0</v>
      </c>
      <c r="AC59">
        <f t="shared" si="0"/>
        <v>2.1886049245313792</v>
      </c>
      <c r="AD59">
        <f t="shared" si="1"/>
        <v>246.5165001358526</v>
      </c>
      <c r="AE59">
        <f>'IDT-1'!E59</f>
        <v>0</v>
      </c>
      <c r="AF59" s="24"/>
      <c r="AG59">
        <f t="shared" si="2"/>
        <v>246.5165001358526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1.1907000000000001</v>
      </c>
      <c r="E60">
        <f>GT_NG!S60</f>
        <v>2.0652935751613892</v>
      </c>
      <c r="F60">
        <f>GT_Spot!S60</f>
        <v>0</v>
      </c>
      <c r="G60">
        <f>PPCL_NG!S60</f>
        <v>44.78</v>
      </c>
      <c r="H60">
        <f>PPCL_Spot!S60</f>
        <v>0</v>
      </c>
      <c r="I60">
        <f>Bawana_NG!S60</f>
        <v>18.999111485222592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89.87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91.8</v>
      </c>
      <c r="AB60" s="75">
        <f>-STOA!Q60</f>
        <v>0</v>
      </c>
      <c r="AC60">
        <f t="shared" si="0"/>
        <v>2.1886049245313792</v>
      </c>
      <c r="AD60">
        <f t="shared" si="1"/>
        <v>246.5165001358526</v>
      </c>
      <c r="AE60">
        <f>'IDT-1'!E60</f>
        <v>0</v>
      </c>
      <c r="AF60" s="24"/>
      <c r="AG60">
        <f t="shared" si="2"/>
        <v>246.5165001358526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1.1907000000000001</v>
      </c>
      <c r="E61">
        <f>GT_NG!S61</f>
        <v>2.0652935751613892</v>
      </c>
      <c r="F61">
        <f>GT_Spot!S61</f>
        <v>0</v>
      </c>
      <c r="G61">
        <f>PPCL_NG!S61</f>
        <v>44.78</v>
      </c>
      <c r="H61">
        <f>PPCL_Spot!S61</f>
        <v>0</v>
      </c>
      <c r="I61">
        <f>Bawana_NG!S61</f>
        <v>18.999132301228475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89.87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91.8</v>
      </c>
      <c r="AB61" s="75">
        <f>-STOA!Q61</f>
        <v>0</v>
      </c>
      <c r="AC61">
        <f t="shared" si="0"/>
        <v>2.188605107712231</v>
      </c>
      <c r="AD61">
        <f t="shared" si="1"/>
        <v>246.51652076867768</v>
      </c>
      <c r="AE61">
        <f>'IDT-1'!E61</f>
        <v>0</v>
      </c>
      <c r="AF61" s="24"/>
      <c r="AG61">
        <f t="shared" si="2"/>
        <v>246.51652076867768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1.1907000000000001</v>
      </c>
      <c r="E62">
        <f>GT_NG!S62</f>
        <v>2.0652935751613892</v>
      </c>
      <c r="F62">
        <f>GT_Spot!S62</f>
        <v>0</v>
      </c>
      <c r="G62">
        <f>PPCL_NG!S62</f>
        <v>44.78</v>
      </c>
      <c r="H62">
        <f>PPCL_Spot!S62</f>
        <v>0</v>
      </c>
      <c r="I62">
        <f>Bawana_NG!S62</f>
        <v>18.999132301228475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89.87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91.8</v>
      </c>
      <c r="AB62" s="75">
        <f>-STOA!Q62</f>
        <v>0</v>
      </c>
      <c r="AC62">
        <f t="shared" si="0"/>
        <v>2.188605107712231</v>
      </c>
      <c r="AD62">
        <f t="shared" si="1"/>
        <v>246.51652076867768</v>
      </c>
      <c r="AE62">
        <f>'IDT-1'!E62</f>
        <v>0</v>
      </c>
      <c r="AF62" s="24"/>
      <c r="AG62">
        <f t="shared" si="2"/>
        <v>246.51652076867768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1.1907000000000001</v>
      </c>
      <c r="E63">
        <f>GT_NG!S63</f>
        <v>2.0652935751613892</v>
      </c>
      <c r="F63">
        <f>GT_Spot!S63</f>
        <v>0</v>
      </c>
      <c r="G63">
        <f>PPCL_NG!S63</f>
        <v>44.78</v>
      </c>
      <c r="H63">
        <f>PPCL_Spot!S63</f>
        <v>0</v>
      </c>
      <c r="I63">
        <f>Bawana_NG!S63</f>
        <v>18.999132301228475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89.87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91.8</v>
      </c>
      <c r="AB63" s="75">
        <f>-STOA!Q63</f>
        <v>0</v>
      </c>
      <c r="AC63">
        <f t="shared" si="0"/>
        <v>2.188605107712231</v>
      </c>
      <c r="AD63">
        <f t="shared" si="1"/>
        <v>246.51652076867768</v>
      </c>
      <c r="AE63">
        <f>'IDT-1'!E63</f>
        <v>0</v>
      </c>
      <c r="AF63" s="24"/>
      <c r="AG63">
        <f t="shared" si="2"/>
        <v>246.51652076867768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1.1907000000000001</v>
      </c>
      <c r="E64">
        <f>GT_NG!S64</f>
        <v>2.0652935751613892</v>
      </c>
      <c r="F64">
        <f>GT_Spot!S64</f>
        <v>0</v>
      </c>
      <c r="G64">
        <f>PPCL_NG!S64</f>
        <v>44.78</v>
      </c>
      <c r="H64">
        <f>PPCL_Spot!S64</f>
        <v>0</v>
      </c>
      <c r="I64">
        <f>Bawana_NG!S64</f>
        <v>18.999132301228475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89.87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91.8</v>
      </c>
      <c r="AB64" s="75">
        <f>-STOA!Q64</f>
        <v>0</v>
      </c>
      <c r="AC64">
        <f t="shared" si="0"/>
        <v>2.188605107712231</v>
      </c>
      <c r="AD64">
        <f t="shared" si="1"/>
        <v>246.51652076867768</v>
      </c>
      <c r="AE64">
        <f>'IDT-1'!E64</f>
        <v>0</v>
      </c>
      <c r="AF64" s="24"/>
      <c r="AG64">
        <f t="shared" si="2"/>
        <v>246.51652076867768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1.1907000000000001</v>
      </c>
      <c r="E65">
        <f>GT_NG!S65</f>
        <v>2.0652935751613892</v>
      </c>
      <c r="F65">
        <f>GT_Spot!S65</f>
        <v>0</v>
      </c>
      <c r="G65">
        <f>PPCL_NG!S65</f>
        <v>44.78</v>
      </c>
      <c r="H65">
        <f>PPCL_Spot!S65</f>
        <v>0</v>
      </c>
      <c r="I65">
        <f>Bawana_NG!S65</f>
        <v>18.999132301228475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89.87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91.8</v>
      </c>
      <c r="AB65" s="75">
        <f>-STOA!Q65</f>
        <v>0</v>
      </c>
      <c r="AC65">
        <f t="shared" si="0"/>
        <v>2.188605107712231</v>
      </c>
      <c r="AD65">
        <f t="shared" si="1"/>
        <v>246.51652076867768</v>
      </c>
      <c r="AE65">
        <f>'IDT-1'!E65</f>
        <v>0</v>
      </c>
      <c r="AF65" s="24"/>
      <c r="AG65">
        <f t="shared" si="2"/>
        <v>246.51652076867768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1.1907000000000001</v>
      </c>
      <c r="E66">
        <f>GT_NG!S66</f>
        <v>2.0652935751613892</v>
      </c>
      <c r="F66">
        <f>GT_Spot!S66</f>
        <v>0</v>
      </c>
      <c r="G66">
        <f>PPCL_NG!S66</f>
        <v>44.78</v>
      </c>
      <c r="H66">
        <f>PPCL_Spot!S66</f>
        <v>0</v>
      </c>
      <c r="I66">
        <f>Bawana_NG!S66</f>
        <v>18.999132301228475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89.87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91.8</v>
      </c>
      <c r="AB66" s="75">
        <f>-STOA!Q66</f>
        <v>0</v>
      </c>
      <c r="AC66">
        <f t="shared" si="0"/>
        <v>2.188605107712231</v>
      </c>
      <c r="AD66">
        <f t="shared" si="1"/>
        <v>246.51652076867768</v>
      </c>
      <c r="AE66">
        <f>'IDT-1'!E66</f>
        <v>0</v>
      </c>
      <c r="AF66" s="24"/>
      <c r="AG66">
        <f t="shared" si="2"/>
        <v>246.51652076867768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1.1907000000000001</v>
      </c>
      <c r="E67">
        <f>GT_NG!S67</f>
        <v>2.0652935751613892</v>
      </c>
      <c r="F67">
        <f>GT_Spot!S67</f>
        <v>0</v>
      </c>
      <c r="G67">
        <f>PPCL_NG!S67</f>
        <v>44.78</v>
      </c>
      <c r="H67">
        <f>PPCL_Spot!S67</f>
        <v>0</v>
      </c>
      <c r="I67">
        <f>Bawana_NG!S67</f>
        <v>18.999132301228475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89.87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91.8</v>
      </c>
      <c r="AB67" s="75">
        <f>-STOA!Q67</f>
        <v>0</v>
      </c>
      <c r="AC67">
        <f t="shared" si="0"/>
        <v>2.188605107712231</v>
      </c>
      <c r="AD67">
        <f t="shared" si="1"/>
        <v>246.51652076867768</v>
      </c>
      <c r="AE67">
        <f>'IDT-1'!E67</f>
        <v>0</v>
      </c>
      <c r="AF67" s="24"/>
      <c r="AG67">
        <f t="shared" si="2"/>
        <v>246.51652076867768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1.1907000000000001</v>
      </c>
      <c r="E68">
        <f>GT_NG!S68</f>
        <v>2.0652935751613892</v>
      </c>
      <c r="F68">
        <f>GT_Spot!S68</f>
        <v>0</v>
      </c>
      <c r="G68">
        <f>PPCL_NG!S68</f>
        <v>44.78</v>
      </c>
      <c r="H68">
        <f>PPCL_Spot!S68</f>
        <v>0</v>
      </c>
      <c r="I68">
        <f>Bawana_NG!S68</f>
        <v>18.999132301228475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89.87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91.8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2.188605107712231</v>
      </c>
      <c r="AD68">
        <f t="shared" ref="AD68:AD98" si="4">SUM(B68:AB68,AI68:AR68)-AC68</f>
        <v>246.51652076867768</v>
      </c>
      <c r="AE68">
        <f>'IDT-1'!E68</f>
        <v>0</v>
      </c>
      <c r="AF68" s="24"/>
      <c r="AG68">
        <f t="shared" ref="AG68:AG98" si="5">SUM(AD68:AF68)+AT68</f>
        <v>246.51652076867768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1.1907000000000001</v>
      </c>
      <c r="E69">
        <f>GT_NG!S69</f>
        <v>2.0652935751613892</v>
      </c>
      <c r="F69">
        <f>GT_Spot!S69</f>
        <v>0</v>
      </c>
      <c r="G69">
        <f>PPCL_NG!S69</f>
        <v>44.78</v>
      </c>
      <c r="H69">
        <f>PPCL_Spot!S69</f>
        <v>0</v>
      </c>
      <c r="I69">
        <f>Bawana_NG!S69</f>
        <v>18.999132301228475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77.3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91.8</v>
      </c>
      <c r="AB69" s="75">
        <f>-STOA!Q69</f>
        <v>0</v>
      </c>
      <c r="AC69">
        <f t="shared" si="3"/>
        <v>2.0779891077122308</v>
      </c>
      <c r="AD69">
        <f t="shared" si="4"/>
        <v>234.05713676867762</v>
      </c>
      <c r="AE69">
        <f>'IDT-1'!E69</f>
        <v>0</v>
      </c>
      <c r="AF69" s="24"/>
      <c r="AG69">
        <f t="shared" si="5"/>
        <v>234.05713676867762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1.1080800000000002</v>
      </c>
      <c r="E70">
        <f>GT_NG!S70</f>
        <v>2.0652935751613892</v>
      </c>
      <c r="F70">
        <f>GT_Spot!S70</f>
        <v>0</v>
      </c>
      <c r="G70">
        <f>PPCL_NG!S70</f>
        <v>44.78</v>
      </c>
      <c r="H70">
        <f>PPCL_Spot!S70</f>
        <v>0</v>
      </c>
      <c r="I70">
        <f>Bawana_NG!S70</f>
        <v>18.999132301228475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72.47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91.8</v>
      </c>
      <c r="AB70" s="75">
        <f>-STOA!Q70</f>
        <v>0</v>
      </c>
      <c r="AC70">
        <f t="shared" si="3"/>
        <v>2.0347580517122306</v>
      </c>
      <c r="AD70">
        <f t="shared" si="4"/>
        <v>229.18774782467761</v>
      </c>
      <c r="AE70">
        <f>'IDT-1'!E70</f>
        <v>0</v>
      </c>
      <c r="AF70" s="24"/>
      <c r="AG70">
        <f t="shared" si="5"/>
        <v>229.18774782467761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1.1080800000000002</v>
      </c>
      <c r="E71">
        <f>GT_NG!S71</f>
        <v>2.0652935751613892</v>
      </c>
      <c r="F71">
        <f>GT_Spot!S71</f>
        <v>0</v>
      </c>
      <c r="G71">
        <f>PPCL_NG!S71</f>
        <v>44.78</v>
      </c>
      <c r="H71">
        <f>PPCL_Spot!S71</f>
        <v>0</v>
      </c>
      <c r="I71">
        <f>Bawana_NG!S71</f>
        <v>18.999111485222592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89.87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62.81</v>
      </c>
      <c r="AB71" s="75">
        <f>-STOA!Q71</f>
        <v>0</v>
      </c>
      <c r="AC71">
        <f t="shared" si="3"/>
        <v>1.9327658685313793</v>
      </c>
      <c r="AD71">
        <f t="shared" si="4"/>
        <v>217.69971919185261</v>
      </c>
      <c r="AE71">
        <f>'IDT-1'!E71</f>
        <v>0</v>
      </c>
      <c r="AF71" s="24"/>
      <c r="AG71">
        <f t="shared" si="5"/>
        <v>217.69971919185261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1.1080800000000002</v>
      </c>
      <c r="E72">
        <f>GT_NG!S72</f>
        <v>2.0652935751613892</v>
      </c>
      <c r="F72">
        <f>GT_Spot!S72</f>
        <v>0</v>
      </c>
      <c r="G72">
        <f>PPCL_NG!S72</f>
        <v>44.78</v>
      </c>
      <c r="H72">
        <f>PPCL_Spot!S72</f>
        <v>0</v>
      </c>
      <c r="I72">
        <f>Bawana_NG!S72</f>
        <v>18.999111485222592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89.87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62.81</v>
      </c>
      <c r="AB72" s="75">
        <f>-STOA!Q72</f>
        <v>0</v>
      </c>
      <c r="AC72">
        <f t="shared" si="3"/>
        <v>1.9327658685313793</v>
      </c>
      <c r="AD72">
        <f t="shared" si="4"/>
        <v>217.69971919185261</v>
      </c>
      <c r="AE72">
        <f>'IDT-1'!E72</f>
        <v>0</v>
      </c>
      <c r="AF72" s="24"/>
      <c r="AG72">
        <f t="shared" si="5"/>
        <v>217.69971919185261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1.1080800000000002</v>
      </c>
      <c r="E73">
        <f>GT_NG!S73</f>
        <v>2.0652935751613892</v>
      </c>
      <c r="F73">
        <f>GT_Spot!S73</f>
        <v>0</v>
      </c>
      <c r="G73">
        <f>PPCL_NG!S73</f>
        <v>44.78</v>
      </c>
      <c r="H73">
        <f>PPCL_Spot!S73</f>
        <v>0</v>
      </c>
      <c r="I73">
        <f>Bawana_NG!S73</f>
        <v>18.999111485222592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89.87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62.81</v>
      </c>
      <c r="AB73" s="75">
        <f>-STOA!Q73</f>
        <v>0</v>
      </c>
      <c r="AC73">
        <f t="shared" si="3"/>
        <v>1.9327658685313793</v>
      </c>
      <c r="AD73">
        <f t="shared" si="4"/>
        <v>217.69971919185261</v>
      </c>
      <c r="AE73">
        <f>'IDT-1'!E73</f>
        <v>0</v>
      </c>
      <c r="AF73" s="24"/>
      <c r="AG73">
        <f t="shared" si="5"/>
        <v>217.69971919185261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1.1080800000000002</v>
      </c>
      <c r="E74">
        <f>GT_NG!S74</f>
        <v>2.0652935751613892</v>
      </c>
      <c r="F74">
        <f>GT_Spot!S74</f>
        <v>0</v>
      </c>
      <c r="G74">
        <f>PPCL_NG!S74</f>
        <v>44.78</v>
      </c>
      <c r="H74">
        <f>PPCL_Spot!S74</f>
        <v>0</v>
      </c>
      <c r="I74">
        <f>Bawana_NG!S74</f>
        <v>18.999111485222592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89.87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62.81</v>
      </c>
      <c r="AB74" s="75">
        <f>-STOA!Q74</f>
        <v>0</v>
      </c>
      <c r="AC74">
        <f t="shared" si="3"/>
        <v>1.9327658685313793</v>
      </c>
      <c r="AD74">
        <f t="shared" si="4"/>
        <v>217.69971919185261</v>
      </c>
      <c r="AE74">
        <f>'IDT-1'!E74</f>
        <v>0</v>
      </c>
      <c r="AF74" s="24"/>
      <c r="AG74">
        <f t="shared" si="5"/>
        <v>217.69971919185261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1.1080800000000002</v>
      </c>
      <c r="E75">
        <f>GT_NG!S75</f>
        <v>2.0844758684291422</v>
      </c>
      <c r="F75">
        <f>GT_Spot!S75</f>
        <v>0</v>
      </c>
      <c r="G75">
        <f>PPCL_NG!S75</f>
        <v>45.17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89.87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62.81</v>
      </c>
      <c r="AB75" s="75">
        <f>-STOA!Q75</f>
        <v>0</v>
      </c>
      <c r="AC75">
        <f t="shared" si="3"/>
        <v>1.9363744916421766</v>
      </c>
      <c r="AD75">
        <f t="shared" si="4"/>
        <v>218.10618137678696</v>
      </c>
      <c r="AE75">
        <f>'IDT-1'!E75</f>
        <v>0</v>
      </c>
      <c r="AF75" s="24"/>
      <c r="AG75">
        <f t="shared" si="5"/>
        <v>218.10618137678696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1.1080800000000002</v>
      </c>
      <c r="E76">
        <f>GT_NG!S76</f>
        <v>2.0843423799582466</v>
      </c>
      <c r="F76">
        <f>GT_Spot!S76</f>
        <v>0</v>
      </c>
      <c r="G76">
        <f>PPCL_NG!S76</f>
        <v>45.17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89.87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62.81</v>
      </c>
      <c r="AB76" s="75">
        <f>-STOA!Q76</f>
        <v>0</v>
      </c>
      <c r="AC76">
        <f t="shared" si="3"/>
        <v>1.9363733169436328</v>
      </c>
      <c r="AD76">
        <f t="shared" si="4"/>
        <v>218.10604906301461</v>
      </c>
      <c r="AE76">
        <f>'IDT-1'!E76</f>
        <v>0</v>
      </c>
      <c r="AF76" s="24"/>
      <c r="AG76">
        <f t="shared" si="5"/>
        <v>218.10604906301461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1.1080800000000002</v>
      </c>
      <c r="E77">
        <f>GT_NG!S77</f>
        <v>2.0843423799582466</v>
      </c>
      <c r="F77">
        <f>GT_Spot!S77</f>
        <v>0</v>
      </c>
      <c r="G77">
        <f>PPCL_NG!S77</f>
        <v>45.17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89.87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62.81</v>
      </c>
      <c r="AB77" s="75">
        <f>-STOA!Q77</f>
        <v>0</v>
      </c>
      <c r="AC77">
        <f t="shared" si="3"/>
        <v>1.9363733169436328</v>
      </c>
      <c r="AD77">
        <f t="shared" si="4"/>
        <v>218.10604906301461</v>
      </c>
      <c r="AE77">
        <f>'IDT-1'!E77</f>
        <v>0</v>
      </c>
      <c r="AF77" s="24"/>
      <c r="AG77">
        <f t="shared" si="5"/>
        <v>218.10604906301461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1.1080800000000002</v>
      </c>
      <c r="E78">
        <f>GT_NG!S78</f>
        <v>2.0843423799582466</v>
      </c>
      <c r="F78">
        <f>GT_Spot!S78</f>
        <v>0</v>
      </c>
      <c r="G78">
        <f>PPCL_NG!S78</f>
        <v>45.17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74.209999999999994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62.81</v>
      </c>
      <c r="AB78" s="75">
        <f>-STOA!Q78</f>
        <v>0</v>
      </c>
      <c r="AC78">
        <f t="shared" si="3"/>
        <v>1.7985653169436329</v>
      </c>
      <c r="AD78">
        <f t="shared" si="4"/>
        <v>202.58385706301462</v>
      </c>
      <c r="AE78">
        <f>'IDT-1'!E78</f>
        <v>0</v>
      </c>
      <c r="AF78" s="24"/>
      <c r="AG78">
        <f t="shared" si="5"/>
        <v>202.58385706301462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1.1080800000000002</v>
      </c>
      <c r="E79">
        <f>GT_NG!S79</f>
        <v>2.0843423799582466</v>
      </c>
      <c r="F79">
        <f>GT_Spot!S79</f>
        <v>0</v>
      </c>
      <c r="G79">
        <f>PPCL_NG!S79</f>
        <v>45.54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68.41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62.81</v>
      </c>
      <c r="AB79" s="75">
        <f>-STOA!Q79</f>
        <v>0</v>
      </c>
      <c r="AC79">
        <f t="shared" si="3"/>
        <v>1.7507813169436328</v>
      </c>
      <c r="AD79">
        <f t="shared" si="4"/>
        <v>197.20164106301462</v>
      </c>
      <c r="AE79">
        <f>'IDT-1'!E79</f>
        <v>0</v>
      </c>
      <c r="AF79" s="24"/>
      <c r="AG79">
        <f t="shared" si="5"/>
        <v>197.20164106301462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1.1080800000000002</v>
      </c>
      <c r="E80">
        <f>GT_NG!S80</f>
        <v>2.0843423799582466</v>
      </c>
      <c r="F80">
        <f>GT_Spot!S80</f>
        <v>0</v>
      </c>
      <c r="G80">
        <f>PPCL_NG!S80</f>
        <v>45.54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63.58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62.81</v>
      </c>
      <c r="AB80" s="75">
        <f>-STOA!Q80</f>
        <v>0</v>
      </c>
      <c r="AC80">
        <f t="shared" si="3"/>
        <v>1.7082773169436329</v>
      </c>
      <c r="AD80">
        <f t="shared" si="4"/>
        <v>192.41414506301464</v>
      </c>
      <c r="AE80">
        <f>'IDT-1'!E80</f>
        <v>0</v>
      </c>
      <c r="AF80" s="24"/>
      <c r="AG80">
        <f t="shared" si="5"/>
        <v>192.41414506301464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1.1080800000000002</v>
      </c>
      <c r="E81">
        <f>GT_NG!S81</f>
        <v>2.0843423799582466</v>
      </c>
      <c r="F81">
        <f>GT_Spot!S81</f>
        <v>0</v>
      </c>
      <c r="G81">
        <f>PPCL_NG!S81</f>
        <v>45.54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60.68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62.81</v>
      </c>
      <c r="AB81" s="75">
        <f>-STOA!Q81</f>
        <v>0</v>
      </c>
      <c r="AC81">
        <f t="shared" si="3"/>
        <v>1.6827573169436327</v>
      </c>
      <c r="AD81">
        <f t="shared" si="4"/>
        <v>189.53966506301464</v>
      </c>
      <c r="AE81">
        <f>'IDT-1'!E81</f>
        <v>0</v>
      </c>
      <c r="AF81" s="24"/>
      <c r="AG81">
        <f t="shared" si="5"/>
        <v>189.53966506301464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1.1080800000000002</v>
      </c>
      <c r="E82">
        <f>GT_NG!S82</f>
        <v>2.0842166232261805</v>
      </c>
      <c r="F82">
        <f>GT_Spot!S82</f>
        <v>0</v>
      </c>
      <c r="G82">
        <f>PPCL_NG!S82</f>
        <v>45.54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56.82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62.81</v>
      </c>
      <c r="AB82" s="75">
        <f>-STOA!Q82</f>
        <v>0</v>
      </c>
      <c r="AC82">
        <f t="shared" si="3"/>
        <v>1.6487882102843905</v>
      </c>
      <c r="AD82">
        <f t="shared" si="4"/>
        <v>185.71350841294179</v>
      </c>
      <c r="AE82">
        <f>'IDT-1'!E82</f>
        <v>0</v>
      </c>
      <c r="AF82" s="24"/>
      <c r="AG82">
        <f t="shared" si="5"/>
        <v>185.71350841294179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1.1080800000000002</v>
      </c>
      <c r="E83">
        <f>GT_NG!S83</f>
        <v>2.0842166232261805</v>
      </c>
      <c r="F83">
        <f>GT_Spot!S83</f>
        <v>0</v>
      </c>
      <c r="G83">
        <f>PPCL_NG!S83</f>
        <v>45.54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50.05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62.81</v>
      </c>
      <c r="AB83" s="75">
        <f>-STOA!Q83</f>
        <v>0</v>
      </c>
      <c r="AC83">
        <f t="shared" si="3"/>
        <v>1.5892122102843904</v>
      </c>
      <c r="AD83">
        <f t="shared" si="4"/>
        <v>179.00308441294177</v>
      </c>
      <c r="AE83">
        <f>'IDT-1'!E83</f>
        <v>0</v>
      </c>
      <c r="AF83" s="24"/>
      <c r="AG83">
        <f t="shared" si="5"/>
        <v>179.00308441294177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1.1080800000000002</v>
      </c>
      <c r="E84">
        <f>GT_NG!S84</f>
        <v>2.0842166232261805</v>
      </c>
      <c r="F84">
        <f>GT_Spot!S84</f>
        <v>0</v>
      </c>
      <c r="G84">
        <f>PPCL_NG!S84</f>
        <v>45.54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46.19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62.81</v>
      </c>
      <c r="AB84" s="75">
        <f>-STOA!Q84</f>
        <v>0</v>
      </c>
      <c r="AC84">
        <f t="shared" si="3"/>
        <v>1.5552442102843904</v>
      </c>
      <c r="AD84">
        <f t="shared" si="4"/>
        <v>175.17705241294178</v>
      </c>
      <c r="AE84">
        <f>'IDT-1'!E84</f>
        <v>0</v>
      </c>
      <c r="AF84" s="24"/>
      <c r="AG84">
        <f t="shared" si="5"/>
        <v>175.17705241294178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1.1275200000000001</v>
      </c>
      <c r="E85">
        <f>GT_NG!S85</f>
        <v>2.0842166232261805</v>
      </c>
      <c r="F85">
        <f>GT_Spot!S85</f>
        <v>0</v>
      </c>
      <c r="G85">
        <f>PPCL_NG!S85</f>
        <v>45.54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42.03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62.81</v>
      </c>
      <c r="AB85" s="75">
        <f>-STOA!Q85</f>
        <v>0</v>
      </c>
      <c r="AC85">
        <f t="shared" si="3"/>
        <v>1.5188072822843905</v>
      </c>
      <c r="AD85">
        <f t="shared" si="4"/>
        <v>171.07292934094178</v>
      </c>
      <c r="AE85">
        <f>'IDT-1'!E85</f>
        <v>0</v>
      </c>
      <c r="AF85" s="24"/>
      <c r="AG85">
        <f t="shared" si="5"/>
        <v>171.07292934094178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1.1275200000000001</v>
      </c>
      <c r="E86">
        <f>GT_NG!S86</f>
        <v>2.0842166232261805</v>
      </c>
      <c r="F86">
        <f>GT_Spot!S86</f>
        <v>0</v>
      </c>
      <c r="G86">
        <f>PPCL_NG!S86</f>
        <v>45.54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39.229999999999997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62.81</v>
      </c>
      <c r="AB86" s="75">
        <f>-STOA!Q86</f>
        <v>0</v>
      </c>
      <c r="AC86">
        <f t="shared" si="3"/>
        <v>1.4941672822843903</v>
      </c>
      <c r="AD86">
        <f t="shared" si="4"/>
        <v>168.29756934094178</v>
      </c>
      <c r="AE86">
        <f>'IDT-1'!E86</f>
        <v>0</v>
      </c>
      <c r="AF86" s="24"/>
      <c r="AG86">
        <f t="shared" si="5"/>
        <v>168.29756934094178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1.1275200000000001</v>
      </c>
      <c r="E87">
        <f>GT_NG!S87</f>
        <v>2.0842166232261805</v>
      </c>
      <c r="F87">
        <f>GT_Spot!S87</f>
        <v>0</v>
      </c>
      <c r="G87">
        <f>PPCL_NG!S87</f>
        <v>46.656989871621185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35.46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62.81</v>
      </c>
      <c r="AB87" s="75">
        <f>-STOA!Q87</f>
        <v>0</v>
      </c>
      <c r="AC87">
        <f t="shared" si="3"/>
        <v>1.4708207931546569</v>
      </c>
      <c r="AD87">
        <f t="shared" si="4"/>
        <v>165.66790570169272</v>
      </c>
      <c r="AE87">
        <f>'IDT-1'!E87</f>
        <v>0</v>
      </c>
      <c r="AF87" s="24"/>
      <c r="AG87">
        <f t="shared" si="5"/>
        <v>165.66790570169272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1.1275200000000001</v>
      </c>
      <c r="E88">
        <f>GT_NG!S88</f>
        <v>2.0842166232261805</v>
      </c>
      <c r="F88">
        <f>GT_Spot!S88</f>
        <v>0</v>
      </c>
      <c r="G88">
        <f>PPCL_NG!S88</f>
        <v>46.656989871621185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32.369999999999997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62.81</v>
      </c>
      <c r="AB88" s="75">
        <f>-STOA!Q88</f>
        <v>0</v>
      </c>
      <c r="AC88">
        <f t="shared" si="3"/>
        <v>1.4436287931546568</v>
      </c>
      <c r="AD88">
        <f t="shared" si="4"/>
        <v>162.6050977016927</v>
      </c>
      <c r="AE88">
        <f>'IDT-1'!E88</f>
        <v>0</v>
      </c>
      <c r="AF88" s="24"/>
      <c r="AG88">
        <f t="shared" si="5"/>
        <v>162.6050977016927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1.1275200000000001</v>
      </c>
      <c r="E89">
        <f>GT_NG!S89</f>
        <v>2.0842166232261805</v>
      </c>
      <c r="F89">
        <f>GT_Spot!S89</f>
        <v>0</v>
      </c>
      <c r="G89">
        <f>PPCL_NG!S89</f>
        <v>46.656989871621185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30.82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62.81</v>
      </c>
      <c r="AB89" s="75">
        <f>-STOA!Q89</f>
        <v>0</v>
      </c>
      <c r="AC89">
        <f t="shared" si="3"/>
        <v>1.4299887931546569</v>
      </c>
      <c r="AD89">
        <f t="shared" si="4"/>
        <v>161.06873770169273</v>
      </c>
      <c r="AE89">
        <f>'IDT-1'!E89</f>
        <v>0</v>
      </c>
      <c r="AF89" s="24"/>
      <c r="AG89">
        <f t="shared" si="5"/>
        <v>161.06873770169273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1.1275200000000001</v>
      </c>
      <c r="E90">
        <f>GT_NG!S90</f>
        <v>2.0842166232261805</v>
      </c>
      <c r="F90">
        <f>GT_Spot!S90</f>
        <v>0</v>
      </c>
      <c r="G90">
        <f>PPCL_NG!S90</f>
        <v>46.656989871621185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29.96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62.81</v>
      </c>
      <c r="AB90" s="75">
        <f>-STOA!Q90</f>
        <v>0</v>
      </c>
      <c r="AC90">
        <f t="shared" si="3"/>
        <v>1.4224207931546569</v>
      </c>
      <c r="AD90">
        <f t="shared" si="4"/>
        <v>160.2163057016927</v>
      </c>
      <c r="AE90">
        <f>'IDT-1'!E90</f>
        <v>0</v>
      </c>
      <c r="AF90" s="24"/>
      <c r="AG90">
        <f t="shared" si="5"/>
        <v>160.2163057016927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1.1275200000000001</v>
      </c>
      <c r="E91">
        <f>GT_NG!S91</f>
        <v>2.0835115362971304</v>
      </c>
      <c r="F91">
        <f>GT_Spot!S91</f>
        <v>0</v>
      </c>
      <c r="G91">
        <f>PPCL_NG!S91</f>
        <v>46.656989871621185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28.89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62.81</v>
      </c>
      <c r="AB91" s="75">
        <f>-STOA!Q91</f>
        <v>0</v>
      </c>
      <c r="AC91">
        <f t="shared" si="3"/>
        <v>1.4129985883896812</v>
      </c>
      <c r="AD91">
        <f t="shared" si="4"/>
        <v>159.15502281952863</v>
      </c>
      <c r="AE91">
        <f>'IDT-1'!E91</f>
        <v>0</v>
      </c>
      <c r="AF91" s="24"/>
      <c r="AG91">
        <f t="shared" si="5"/>
        <v>159.15502281952863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1.1275200000000001</v>
      </c>
      <c r="E92">
        <f>GT_NG!S92</f>
        <v>2.0835115362971304</v>
      </c>
      <c r="F92">
        <f>GT_Spot!S92</f>
        <v>0</v>
      </c>
      <c r="G92">
        <f>PPCL_NG!S92</f>
        <v>46.656989871621185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26.96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62.81</v>
      </c>
      <c r="AB92" s="75">
        <f>-STOA!Q92</f>
        <v>0</v>
      </c>
      <c r="AC92">
        <f t="shared" si="3"/>
        <v>1.3960145883896813</v>
      </c>
      <c r="AD92">
        <f t="shared" si="4"/>
        <v>157.24200681952865</v>
      </c>
      <c r="AE92">
        <f>'IDT-1'!E92</f>
        <v>0</v>
      </c>
      <c r="AF92" s="24"/>
      <c r="AG92">
        <f t="shared" si="5"/>
        <v>157.24200681952865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1.1275200000000001</v>
      </c>
      <c r="E93">
        <f>GT_NG!S93</f>
        <v>2.0835115362971304</v>
      </c>
      <c r="F93">
        <f>GT_Spot!S93</f>
        <v>0</v>
      </c>
      <c r="G93">
        <f>PPCL_NG!S93</f>
        <v>46.656989871621185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26.09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62.81</v>
      </c>
      <c r="AB93" s="75">
        <f>-STOA!Q93</f>
        <v>0</v>
      </c>
      <c r="AC93">
        <f t="shared" si="3"/>
        <v>1.3883585883896814</v>
      </c>
      <c r="AD93">
        <f t="shared" si="4"/>
        <v>156.37966281952865</v>
      </c>
      <c r="AE93">
        <f>'IDT-1'!E93</f>
        <v>0</v>
      </c>
      <c r="AF93" s="24"/>
      <c r="AG93">
        <f t="shared" si="5"/>
        <v>156.37966281952865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1.1275200000000001</v>
      </c>
      <c r="E94">
        <f>GT_NG!S94</f>
        <v>2.0835115362971304</v>
      </c>
      <c r="F94">
        <f>GT_Spot!S94</f>
        <v>0</v>
      </c>
      <c r="G94">
        <f>PPCL_NG!S94</f>
        <v>46.656989871621185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24.16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62.81</v>
      </c>
      <c r="AB94" s="75">
        <f>-STOA!Q94</f>
        <v>0</v>
      </c>
      <c r="AC94">
        <f t="shared" si="3"/>
        <v>1.3713745883896813</v>
      </c>
      <c r="AD94">
        <f t="shared" si="4"/>
        <v>154.46664681952865</v>
      </c>
      <c r="AE94">
        <f>'IDT-1'!E94</f>
        <v>0</v>
      </c>
      <c r="AF94" s="24"/>
      <c r="AG94">
        <f t="shared" si="5"/>
        <v>154.46664681952865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1.1275200000000001</v>
      </c>
      <c r="E95">
        <f>GT_NG!S95</f>
        <v>2.0835115362971304</v>
      </c>
      <c r="F95">
        <f>GT_Spot!S95</f>
        <v>0</v>
      </c>
      <c r="G95">
        <f>PPCL_NG!S95</f>
        <v>46.656989871621185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22.42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62.81</v>
      </c>
      <c r="AB95" s="75">
        <f>-STOA!Q95</f>
        <v>0</v>
      </c>
      <c r="AC95">
        <f t="shared" si="3"/>
        <v>1.3560625883896815</v>
      </c>
      <c r="AD95">
        <f t="shared" si="4"/>
        <v>152.74195881952866</v>
      </c>
      <c r="AE95">
        <f>'IDT-1'!E95</f>
        <v>0</v>
      </c>
      <c r="AF95" s="24"/>
      <c r="AG95">
        <f t="shared" si="5"/>
        <v>152.74195881952866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1.1275200000000001</v>
      </c>
      <c r="E96">
        <f>GT_NG!S96</f>
        <v>2.0835115362971304</v>
      </c>
      <c r="F96">
        <f>GT_Spot!S96</f>
        <v>0</v>
      </c>
      <c r="G96">
        <f>PPCL_NG!S96</f>
        <v>46.656989871621185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20.78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62.81</v>
      </c>
      <c r="AB96" s="75">
        <f>-STOA!Q96</f>
        <v>0</v>
      </c>
      <c r="AC96">
        <f t="shared" si="3"/>
        <v>1.3416305883896813</v>
      </c>
      <c r="AD96">
        <f t="shared" si="4"/>
        <v>151.11639081952865</v>
      </c>
      <c r="AE96">
        <f>'IDT-1'!E96</f>
        <v>0</v>
      </c>
      <c r="AF96" s="24"/>
      <c r="AG96">
        <f t="shared" si="5"/>
        <v>151.11639081952865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1.1275200000000001</v>
      </c>
      <c r="E97">
        <f>GT_NG!S97</f>
        <v>2.0835115362971304</v>
      </c>
      <c r="F97">
        <f>GT_Spot!S97</f>
        <v>0</v>
      </c>
      <c r="G97">
        <f>PPCL_NG!S97</f>
        <v>46.656989871621185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18.75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62.81</v>
      </c>
      <c r="AB97" s="75">
        <f>-STOA!Q97</f>
        <v>0</v>
      </c>
      <c r="AC97">
        <f t="shared" si="3"/>
        <v>1.3237665883896814</v>
      </c>
      <c r="AD97">
        <f t="shared" si="4"/>
        <v>149.10425481952865</v>
      </c>
      <c r="AE97">
        <f>'IDT-1'!E97</f>
        <v>0</v>
      </c>
      <c r="AF97" s="24"/>
      <c r="AG97">
        <f t="shared" si="5"/>
        <v>149.10425481952865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1.1275200000000001</v>
      </c>
      <c r="E98">
        <f>GT_NG!S98</f>
        <v>2.0835115362971304</v>
      </c>
      <c r="F98">
        <f>GT_Spot!S98</f>
        <v>0</v>
      </c>
      <c r="G98">
        <f>PPCL_NG!S98</f>
        <v>46.656989871621185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17.78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62.81</v>
      </c>
      <c r="AB98" s="75">
        <f>-STOA!Q98</f>
        <v>0</v>
      </c>
      <c r="AC98">
        <f t="shared" si="3"/>
        <v>1.3152305883896813</v>
      </c>
      <c r="AD98">
        <f t="shared" si="4"/>
        <v>148.14279081952864</v>
      </c>
      <c r="AE98">
        <f>'IDT-1'!E98</f>
        <v>0</v>
      </c>
      <c r="AF98" s="24"/>
      <c r="AG98">
        <f t="shared" si="5"/>
        <v>148.14279081952864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4.9850442178951009E-2</v>
      </c>
      <c r="F99">
        <f t="shared" si="6"/>
        <v>0</v>
      </c>
      <c r="G99">
        <f t="shared" si="6"/>
        <v>1.1195929035547389</v>
      </c>
      <c r="H99">
        <f t="shared" si="6"/>
        <v>0</v>
      </c>
      <c r="I99">
        <f t="shared" si="6"/>
        <v>0.46347835828080841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1.2138574999999987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1.7393600000000038</v>
      </c>
      <c r="AB99" s="75">
        <f t="shared" si="6"/>
        <v>0</v>
      </c>
      <c r="AC99">
        <f t="shared" si="6"/>
        <v>4.0603652311327572E-2</v>
      </c>
      <c r="AD99">
        <f t="shared" si="6"/>
        <v>4.5734477467031676</v>
      </c>
      <c r="AE99">
        <f t="shared" si="6"/>
        <v>0</v>
      </c>
      <c r="AG99">
        <f t="shared" si="6"/>
        <v>4.5734477467031676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45202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9.5399999999999991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6.76</v>
      </c>
      <c r="AB3" s="75">
        <f>-STOA!R3</f>
        <v>0</v>
      </c>
      <c r="AC3">
        <f>SUMIF(B3:AB3,"&gt;0")*$AC$2-SUMIF(B3:AB3,"&lt;0")*($AC$2/(1-$AC$2))+SUMIF(AI3:AR3,"&gt;0")*$AC$2-SUMIF(AI3:AR3,"&lt;0")*($AC$2/(1-$AC$2))</f>
        <v>0.18744203694273412</v>
      </c>
      <c r="AD3">
        <f>SUM(B3:AB3,AI3:AR3)-AC3</f>
        <v>21.112789433822506</v>
      </c>
      <c r="AE3">
        <f>'IDT-1'!D3</f>
        <v>0</v>
      </c>
      <c r="AF3" s="24"/>
      <c r="AG3">
        <f>SUM(AD3:AF3)</f>
        <v>21.112789433822506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9.5399999999999991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0.18744203694273412</v>
      </c>
      <c r="AD4">
        <f t="shared" ref="AD4:AD67" si="1">SUM(B4:AB4,AI4:AR4)-AC4</f>
        <v>21.112789433822506</v>
      </c>
      <c r="AE4">
        <f>'IDT-1'!D4</f>
        <v>0</v>
      </c>
      <c r="AF4" s="24"/>
      <c r="AG4">
        <f t="shared" ref="AG4:AG67" si="2">SUM(AD4:AF4)</f>
        <v>21.112789433822506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9.5399999999999991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6.76</v>
      </c>
      <c r="AB5" s="75">
        <f>-STOA!R5</f>
        <v>0</v>
      </c>
      <c r="AC5">
        <f t="shared" si="0"/>
        <v>0.18744203694273412</v>
      </c>
      <c r="AD5">
        <f t="shared" si="1"/>
        <v>21.112789433822506</v>
      </c>
      <c r="AE5">
        <f>'IDT-1'!D5</f>
        <v>0</v>
      </c>
      <c r="AF5" s="24"/>
      <c r="AG5">
        <f t="shared" si="2"/>
        <v>21.112789433822506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9.5399999999999991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6.76</v>
      </c>
      <c r="AB6" s="75">
        <f>-STOA!R6</f>
        <v>0</v>
      </c>
      <c r="AC6">
        <f t="shared" si="0"/>
        <v>0.18744203694273412</v>
      </c>
      <c r="AD6">
        <f t="shared" si="1"/>
        <v>21.112789433822506</v>
      </c>
      <c r="AE6">
        <f>'IDT-1'!D6</f>
        <v>0</v>
      </c>
      <c r="AF6" s="24"/>
      <c r="AG6">
        <f t="shared" si="2"/>
        <v>21.112789433822506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9.5399999999999991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6.76</v>
      </c>
      <c r="AB7" s="75">
        <f>-STOA!R7</f>
        <v>0</v>
      </c>
      <c r="AC7">
        <f t="shared" si="0"/>
        <v>0.18744203694273412</v>
      </c>
      <c r="AD7">
        <f t="shared" si="1"/>
        <v>21.112789433822506</v>
      </c>
      <c r="AE7">
        <f>'IDT-1'!D7</f>
        <v>0</v>
      </c>
      <c r="AF7" s="24"/>
      <c r="AG7">
        <f t="shared" si="2"/>
        <v>21.112789433822506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9.5392405063291132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6.76</v>
      </c>
      <c r="AB8" s="75">
        <f>-STOA!R8</f>
        <v>0</v>
      </c>
      <c r="AC8">
        <f t="shared" si="0"/>
        <v>0.18743535339843034</v>
      </c>
      <c r="AD8">
        <f t="shared" si="1"/>
        <v>21.112036623695925</v>
      </c>
      <c r="AE8">
        <f>'IDT-1'!D8</f>
        <v>0</v>
      </c>
      <c r="AF8" s="24"/>
      <c r="AG8">
        <f t="shared" si="2"/>
        <v>21.112036623695925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9.66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6.76</v>
      </c>
      <c r="AB9" s="75">
        <f>-STOA!R9</f>
        <v>0</v>
      </c>
      <c r="AC9">
        <f t="shared" si="0"/>
        <v>0.18849803694273412</v>
      </c>
      <c r="AD9">
        <f t="shared" si="1"/>
        <v>21.231733433822509</v>
      </c>
      <c r="AE9">
        <f>'IDT-1'!D9</f>
        <v>0</v>
      </c>
      <c r="AF9" s="24"/>
      <c r="AG9">
        <f t="shared" si="2"/>
        <v>21.231733433822509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9.66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6.76</v>
      </c>
      <c r="AB10" s="75">
        <f>-STOA!R10</f>
        <v>0</v>
      </c>
      <c r="AC10">
        <f t="shared" si="0"/>
        <v>0.18849803694273412</v>
      </c>
      <c r="AD10">
        <f t="shared" si="1"/>
        <v>21.231733433822509</v>
      </c>
      <c r="AE10">
        <f>'IDT-1'!D10</f>
        <v>0</v>
      </c>
      <c r="AF10" s="24"/>
      <c r="AG10">
        <f t="shared" si="2"/>
        <v>21.231733433822509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9.66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6.76</v>
      </c>
      <c r="AB11" s="75">
        <f>-STOA!R11</f>
        <v>0</v>
      </c>
      <c r="AC11">
        <f t="shared" si="0"/>
        <v>0.18849803694273412</v>
      </c>
      <c r="AD11">
        <f t="shared" si="1"/>
        <v>21.231733433822509</v>
      </c>
      <c r="AE11">
        <f>'IDT-1'!D11</f>
        <v>0</v>
      </c>
      <c r="AF11" s="24"/>
      <c r="AG11">
        <f t="shared" si="2"/>
        <v>21.231733433822509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9.66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6.76</v>
      </c>
      <c r="AB12" s="75">
        <f>-STOA!R12</f>
        <v>0</v>
      </c>
      <c r="AC12">
        <f t="shared" si="0"/>
        <v>0.18849803694273412</v>
      </c>
      <c r="AD12">
        <f t="shared" si="1"/>
        <v>21.231733433822509</v>
      </c>
      <c r="AE12">
        <f>'IDT-1'!D12</f>
        <v>0</v>
      </c>
      <c r="AF12" s="24"/>
      <c r="AG12">
        <f t="shared" si="2"/>
        <v>21.231733433822509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9.66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6.76</v>
      </c>
      <c r="AB13" s="75">
        <f>-STOA!R13</f>
        <v>0</v>
      </c>
      <c r="AC13">
        <f t="shared" si="0"/>
        <v>0.20625429198712475</v>
      </c>
      <c r="AD13">
        <f t="shared" si="1"/>
        <v>19.213977178778116</v>
      </c>
      <c r="AE13">
        <f>'IDT-1'!D13</f>
        <v>0</v>
      </c>
      <c r="AF13" s="24"/>
      <c r="AG13">
        <f t="shared" si="2"/>
        <v>19.213977178778116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-2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9.66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6.76</v>
      </c>
      <c r="AB14" s="75">
        <f>-STOA!R14</f>
        <v>0</v>
      </c>
      <c r="AC14">
        <f t="shared" si="0"/>
        <v>0.20625429198712475</v>
      </c>
      <c r="AD14">
        <f t="shared" si="1"/>
        <v>19.213977178778116</v>
      </c>
      <c r="AE14">
        <f>'IDT-1'!D14</f>
        <v>0</v>
      </c>
      <c r="AF14" s="24"/>
      <c r="AG14">
        <f t="shared" si="2"/>
        <v>19.213977178778116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-2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9.66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6.76</v>
      </c>
      <c r="AB15" s="75">
        <f>-STOA!R15</f>
        <v>0</v>
      </c>
      <c r="AC15">
        <f t="shared" si="0"/>
        <v>0.20625429198712475</v>
      </c>
      <c r="AD15">
        <f t="shared" si="1"/>
        <v>19.213977178778116</v>
      </c>
      <c r="AE15">
        <f>'IDT-1'!D15</f>
        <v>0</v>
      </c>
      <c r="AF15" s="24"/>
      <c r="AG15">
        <f t="shared" si="2"/>
        <v>19.213977178778116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-2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9.66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6.76</v>
      </c>
      <c r="AB16" s="75">
        <f>-STOA!R16</f>
        <v>0</v>
      </c>
      <c r="AC16">
        <f t="shared" si="0"/>
        <v>0.20625429198712475</v>
      </c>
      <c r="AD16">
        <f t="shared" si="1"/>
        <v>19.213977178778116</v>
      </c>
      <c r="AE16">
        <f>'IDT-1'!D16</f>
        <v>0</v>
      </c>
      <c r="AF16" s="24"/>
      <c r="AG16">
        <f t="shared" si="2"/>
        <v>19.213977178778116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-2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9.66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6.76</v>
      </c>
      <c r="AB17" s="75">
        <f>-STOA!R17</f>
        <v>0</v>
      </c>
      <c r="AC17">
        <f t="shared" si="0"/>
        <v>0.20625429198712475</v>
      </c>
      <c r="AD17">
        <f t="shared" si="1"/>
        <v>19.213977178778116</v>
      </c>
      <c r="AE17">
        <f>'IDT-1'!D17</f>
        <v>0</v>
      </c>
      <c r="AF17" s="24"/>
      <c r="AG17">
        <f t="shared" si="2"/>
        <v>19.213977178778116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-2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9.66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6.76</v>
      </c>
      <c r="AB18" s="75">
        <f>-STOA!R18</f>
        <v>0</v>
      </c>
      <c r="AC18">
        <f t="shared" si="0"/>
        <v>0.20625429198712475</v>
      </c>
      <c r="AD18">
        <f t="shared" si="1"/>
        <v>19.213977178778116</v>
      </c>
      <c r="AE18">
        <f>'IDT-1'!D18</f>
        <v>0</v>
      </c>
      <c r="AF18" s="24"/>
      <c r="AG18">
        <f t="shared" si="2"/>
        <v>19.213977178778116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-2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9.66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6.76</v>
      </c>
      <c r="AB19" s="75">
        <f>-STOA!R19</f>
        <v>0</v>
      </c>
      <c r="AC19">
        <f t="shared" si="0"/>
        <v>0.19737616446492945</v>
      </c>
      <c r="AD19">
        <f t="shared" si="1"/>
        <v>20.22285530630031</v>
      </c>
      <c r="AE19">
        <f>'IDT-1'!D19</f>
        <v>0</v>
      </c>
      <c r="AF19" s="24"/>
      <c r="AG19">
        <f t="shared" si="2"/>
        <v>20.22285530630031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9.66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6.76</v>
      </c>
      <c r="AB20" s="75">
        <f>-STOA!R20</f>
        <v>0</v>
      </c>
      <c r="AC20">
        <f t="shared" si="0"/>
        <v>0.18849803694273412</v>
      </c>
      <c r="AD20">
        <f t="shared" si="1"/>
        <v>21.231733433822509</v>
      </c>
      <c r="AE20">
        <f>'IDT-1'!D20</f>
        <v>0</v>
      </c>
      <c r="AF20" s="24"/>
      <c r="AG20">
        <f t="shared" si="2"/>
        <v>21.231733433822509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9.66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6.76</v>
      </c>
      <c r="AB21" s="75">
        <f>-STOA!R21</f>
        <v>0</v>
      </c>
      <c r="AC21">
        <f t="shared" si="0"/>
        <v>0.18849803694273412</v>
      </c>
      <c r="AD21">
        <f t="shared" si="1"/>
        <v>21.231733433822509</v>
      </c>
      <c r="AE21">
        <f>'IDT-1'!D21</f>
        <v>0</v>
      </c>
      <c r="AF21" s="24"/>
      <c r="AG21">
        <f t="shared" si="2"/>
        <v>21.231733433822509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9.66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6.76</v>
      </c>
      <c r="AB22" s="75">
        <f>-STOA!R22</f>
        <v>0</v>
      </c>
      <c r="AC22">
        <f t="shared" si="0"/>
        <v>0.18849803694273412</v>
      </c>
      <c r="AD22">
        <f t="shared" si="1"/>
        <v>21.231733433822509</v>
      </c>
      <c r="AE22">
        <f>'IDT-1'!D22</f>
        <v>0</v>
      </c>
      <c r="AF22" s="24"/>
      <c r="AG22">
        <f t="shared" si="2"/>
        <v>21.231733433822509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9.6592500000000001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6.76</v>
      </c>
      <c r="AB23" s="75">
        <f>-STOA!R23</f>
        <v>0</v>
      </c>
      <c r="AC23">
        <f t="shared" si="0"/>
        <v>0.20547543694273412</v>
      </c>
      <c r="AD23">
        <f t="shared" si="1"/>
        <v>23.144006033822507</v>
      </c>
      <c r="AE23">
        <f>'IDT-1'!D23</f>
        <v>0</v>
      </c>
      <c r="AF23" s="24"/>
      <c r="AG23">
        <f t="shared" si="2"/>
        <v>23.144006033822507</v>
      </c>
      <c r="AI23" s="34">
        <f>PXIL!L23</f>
        <v>0</v>
      </c>
      <c r="AJ23" s="34">
        <f>PXIL!R23</f>
        <v>0</v>
      </c>
      <c r="AK23" s="34">
        <f>RTM_IEX!L23</f>
        <v>1.93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9.7200000000000006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6.76</v>
      </c>
      <c r="AB24" s="75">
        <f>-STOA!R24</f>
        <v>0</v>
      </c>
      <c r="AC24">
        <f t="shared" si="0"/>
        <v>0.21454603694273411</v>
      </c>
      <c r="AD24">
        <f t="shared" si="1"/>
        <v>24.165685433822503</v>
      </c>
      <c r="AE24">
        <f>'IDT-1'!D24</f>
        <v>0</v>
      </c>
      <c r="AF24" s="24"/>
      <c r="AG24">
        <f t="shared" si="2"/>
        <v>24.165685433822503</v>
      </c>
      <c r="AI24" s="34">
        <f>PXIL!L24</f>
        <v>0</v>
      </c>
      <c r="AJ24" s="34">
        <f>PXIL!R24</f>
        <v>0</v>
      </c>
      <c r="AK24" s="34">
        <f>RTM_IEX!L24</f>
        <v>2.9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9.7200000000000006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6.76</v>
      </c>
      <c r="AB25" s="75">
        <f>-STOA!R25</f>
        <v>0</v>
      </c>
      <c r="AC25">
        <f t="shared" si="0"/>
        <v>0.20601003694273412</v>
      </c>
      <c r="AD25">
        <f t="shared" si="1"/>
        <v>23.204221433822507</v>
      </c>
      <c r="AE25">
        <f>'IDT-1'!D25</f>
        <v>0</v>
      </c>
      <c r="AF25" s="24"/>
      <c r="AG25">
        <f t="shared" si="2"/>
        <v>23.204221433822507</v>
      </c>
      <c r="AI25" s="34">
        <f>PXIL!L25</f>
        <v>0</v>
      </c>
      <c r="AJ25" s="34">
        <f>PXIL!R25</f>
        <v>0</v>
      </c>
      <c r="AK25" s="34">
        <f>RTM_IEX!L25</f>
        <v>1.93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9.7200000000000006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6.76</v>
      </c>
      <c r="AB26" s="75">
        <f>-STOA!R26</f>
        <v>0</v>
      </c>
      <c r="AC26">
        <f t="shared" si="0"/>
        <v>0.21877003694273411</v>
      </c>
      <c r="AD26">
        <f t="shared" si="1"/>
        <v>24.641461433822506</v>
      </c>
      <c r="AE26">
        <f>'IDT-1'!D26</f>
        <v>0</v>
      </c>
      <c r="AF26" s="24"/>
      <c r="AG26">
        <f t="shared" si="2"/>
        <v>24.641461433822506</v>
      </c>
      <c r="AI26" s="34">
        <f>PXIL!L26</f>
        <v>0</v>
      </c>
      <c r="AJ26" s="34">
        <f>PXIL!R26</f>
        <v>0</v>
      </c>
      <c r="AK26" s="34">
        <f>RTM_IEX!L26</f>
        <v>3.38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9.7200000000000006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6.76</v>
      </c>
      <c r="AB27" s="75">
        <f>-STOA!R27</f>
        <v>0</v>
      </c>
      <c r="AC27">
        <f t="shared" si="0"/>
        <v>0.22308203694273412</v>
      </c>
      <c r="AD27">
        <f t="shared" si="1"/>
        <v>25.127149433822506</v>
      </c>
      <c r="AE27">
        <f>'IDT-1'!D27</f>
        <v>0</v>
      </c>
      <c r="AF27" s="24"/>
      <c r="AG27">
        <f t="shared" si="2"/>
        <v>25.127149433822506</v>
      </c>
      <c r="AI27" s="34">
        <f>PXIL!L27</f>
        <v>0</v>
      </c>
      <c r="AJ27" s="34">
        <f>PXIL!R27</f>
        <v>0</v>
      </c>
      <c r="AK27" s="34">
        <f>RTM_IEX!L27</f>
        <v>3.87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9.7200000000000006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6.76</v>
      </c>
      <c r="AB28" s="75">
        <f>-STOA!R28</f>
        <v>0</v>
      </c>
      <c r="AC28">
        <f t="shared" si="0"/>
        <v>0.22308203694273412</v>
      </c>
      <c r="AD28">
        <f t="shared" si="1"/>
        <v>25.127149433822506</v>
      </c>
      <c r="AE28">
        <f>'IDT-1'!D28</f>
        <v>0</v>
      </c>
      <c r="AF28" s="24"/>
      <c r="AG28">
        <f t="shared" si="2"/>
        <v>25.127149433822506</v>
      </c>
      <c r="AI28" s="34">
        <f>PXIL!L28</f>
        <v>0</v>
      </c>
      <c r="AJ28" s="34">
        <f>PXIL!R28</f>
        <v>0</v>
      </c>
      <c r="AK28" s="34">
        <f>RTM_IEX!L28</f>
        <v>3.87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9.7200000000000006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6.97</v>
      </c>
      <c r="AB29" s="75">
        <f>-STOA!R29</f>
        <v>0</v>
      </c>
      <c r="AC29">
        <f t="shared" si="0"/>
        <v>0.22493003694273414</v>
      </c>
      <c r="AD29">
        <f t="shared" si="1"/>
        <v>25.335301433822508</v>
      </c>
      <c r="AE29">
        <f>'IDT-1'!D29</f>
        <v>0</v>
      </c>
      <c r="AF29" s="24"/>
      <c r="AG29">
        <f t="shared" si="2"/>
        <v>25.335301433822508</v>
      </c>
      <c r="AI29" s="34">
        <f>PXIL!L29</f>
        <v>0</v>
      </c>
      <c r="AJ29" s="34">
        <f>PXIL!R29</f>
        <v>0</v>
      </c>
      <c r="AK29" s="34">
        <f>RTM_IEX!L29</f>
        <v>3.87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9.7200000000000006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7.4399999999999995</v>
      </c>
      <c r="AB30" s="75">
        <f>-STOA!R30</f>
        <v>0</v>
      </c>
      <c r="AC30">
        <f t="shared" si="0"/>
        <v>0.22906603694273411</v>
      </c>
      <c r="AD30">
        <f t="shared" si="1"/>
        <v>25.801165433822508</v>
      </c>
      <c r="AE30">
        <f>'IDT-1'!D30</f>
        <v>0</v>
      </c>
      <c r="AF30" s="24"/>
      <c r="AG30">
        <f t="shared" si="2"/>
        <v>25.801165433822508</v>
      </c>
      <c r="AI30" s="34">
        <f>PXIL!L30</f>
        <v>0</v>
      </c>
      <c r="AJ30" s="34">
        <f>PXIL!R30</f>
        <v>0</v>
      </c>
      <c r="AK30" s="34">
        <f>RTM_IEX!L30</f>
        <v>3.87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9.7200000000000006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7.7799999999999994</v>
      </c>
      <c r="AB31" s="75">
        <f>-STOA!R31</f>
        <v>0</v>
      </c>
      <c r="AC31">
        <f t="shared" si="0"/>
        <v>0.23205803694273416</v>
      </c>
      <c r="AD31">
        <f t="shared" si="1"/>
        <v>26.138173433822509</v>
      </c>
      <c r="AE31">
        <f>'IDT-1'!D31</f>
        <v>0</v>
      </c>
      <c r="AF31" s="24"/>
      <c r="AG31">
        <f t="shared" si="2"/>
        <v>26.138173433822509</v>
      </c>
      <c r="AI31" s="34">
        <f>PXIL!L31</f>
        <v>0</v>
      </c>
      <c r="AJ31" s="34">
        <f>PXIL!R31</f>
        <v>0</v>
      </c>
      <c r="AK31" s="34">
        <f>RTM_IEX!L31</f>
        <v>3.87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9.7200000000000006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7.83</v>
      </c>
      <c r="AB32" s="75">
        <f>-STOA!R32</f>
        <v>0</v>
      </c>
      <c r="AC32">
        <f t="shared" si="0"/>
        <v>0.23672203694273414</v>
      </c>
      <c r="AD32">
        <f t="shared" si="1"/>
        <v>26.663509433822508</v>
      </c>
      <c r="AE32">
        <f>'IDT-1'!D32</f>
        <v>0</v>
      </c>
      <c r="AF32" s="24"/>
      <c r="AG32">
        <f t="shared" si="2"/>
        <v>26.663509433822508</v>
      </c>
      <c r="AI32" s="34">
        <f>PXIL!L32</f>
        <v>0</v>
      </c>
      <c r="AJ32" s="34">
        <f>PXIL!R32</f>
        <v>0</v>
      </c>
      <c r="AK32" s="34">
        <f>RTM_IEX!L32</f>
        <v>4.3499999999999996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9.7200000000000006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7.7299999999999995</v>
      </c>
      <c r="AB33" s="75">
        <f>-STOA!R33</f>
        <v>0</v>
      </c>
      <c r="AC33">
        <f t="shared" si="0"/>
        <v>0.24429003694273413</v>
      </c>
      <c r="AD33">
        <f t="shared" si="1"/>
        <v>27.515941433822508</v>
      </c>
      <c r="AE33">
        <f>'IDT-1'!D33</f>
        <v>0</v>
      </c>
      <c r="AF33" s="24"/>
      <c r="AG33">
        <f t="shared" si="2"/>
        <v>27.515941433822508</v>
      </c>
      <c r="AI33" s="34">
        <f>PXIL!L33</f>
        <v>0</v>
      </c>
      <c r="AJ33" s="34">
        <f>PXIL!R33</f>
        <v>0</v>
      </c>
      <c r="AK33" s="34">
        <f>RTM_IEX!L33</f>
        <v>5.31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9.7200000000000006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9.0599999999999987</v>
      </c>
      <c r="AB34" s="75">
        <f>-STOA!R34</f>
        <v>0</v>
      </c>
      <c r="AC34">
        <f t="shared" si="0"/>
        <v>0.24754603694273414</v>
      </c>
      <c r="AD34">
        <f t="shared" si="1"/>
        <v>27.882685433822505</v>
      </c>
      <c r="AE34">
        <f>'IDT-1'!D34</f>
        <v>0</v>
      </c>
      <c r="AF34" s="24"/>
      <c r="AG34">
        <f t="shared" si="2"/>
        <v>27.882685433822505</v>
      </c>
      <c r="AI34" s="34">
        <f>PXIL!L34</f>
        <v>0</v>
      </c>
      <c r="AJ34" s="34">
        <f>PXIL!R34</f>
        <v>0</v>
      </c>
      <c r="AK34" s="34">
        <f>RTM_IEX!L34</f>
        <v>4.3499999999999996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9.7200000000000006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9.9</v>
      </c>
      <c r="AB35" s="75">
        <f>-STOA!R35</f>
        <v>0</v>
      </c>
      <c r="AC35">
        <f t="shared" si="0"/>
        <v>0.25916203694273415</v>
      </c>
      <c r="AD35">
        <f t="shared" si="1"/>
        <v>29.191069433822506</v>
      </c>
      <c r="AE35">
        <f>'IDT-1'!D35</f>
        <v>0</v>
      </c>
      <c r="AF35" s="24"/>
      <c r="AG35">
        <f t="shared" si="2"/>
        <v>29.191069433822506</v>
      </c>
      <c r="AI35" s="34">
        <f>PXIL!L35</f>
        <v>0</v>
      </c>
      <c r="AJ35" s="34">
        <f>PXIL!R35</f>
        <v>0</v>
      </c>
      <c r="AK35" s="34">
        <f>RTM_IEX!L35</f>
        <v>4.83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9.7200000000000006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10.129999999999999</v>
      </c>
      <c r="AB36" s="75">
        <f>-STOA!R36</f>
        <v>0</v>
      </c>
      <c r="AC36">
        <f t="shared" si="0"/>
        <v>0.26972203694273411</v>
      </c>
      <c r="AD36">
        <f t="shared" si="1"/>
        <v>30.380509433822507</v>
      </c>
      <c r="AE36">
        <f>'IDT-1'!D36</f>
        <v>0</v>
      </c>
      <c r="AF36" s="24"/>
      <c r="AG36">
        <f t="shared" si="2"/>
        <v>30.380509433822507</v>
      </c>
      <c r="AI36" s="34">
        <f>PXIL!L36</f>
        <v>0</v>
      </c>
      <c r="AJ36" s="34">
        <f>PXIL!R36</f>
        <v>0</v>
      </c>
      <c r="AK36" s="34">
        <f>RTM_IEX!L36</f>
        <v>5.8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9.7200000000000006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10.129999999999999</v>
      </c>
      <c r="AB37" s="75">
        <f>-STOA!R37</f>
        <v>0</v>
      </c>
      <c r="AC37">
        <f t="shared" si="0"/>
        <v>0.27817003694273412</v>
      </c>
      <c r="AD37">
        <f t="shared" si="1"/>
        <v>31.33206143382251</v>
      </c>
      <c r="AE37">
        <f>'IDT-1'!D37</f>
        <v>0</v>
      </c>
      <c r="AF37" s="24"/>
      <c r="AG37">
        <f t="shared" si="2"/>
        <v>31.33206143382251</v>
      </c>
      <c r="AI37" s="34">
        <f>PXIL!L37</f>
        <v>0</v>
      </c>
      <c r="AJ37" s="34">
        <f>PXIL!R37</f>
        <v>0</v>
      </c>
      <c r="AK37" s="34">
        <f>RTM_IEX!L37</f>
        <v>6.76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9.7200000000000006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10.129999999999999</v>
      </c>
      <c r="AB38" s="75">
        <f>-STOA!R38</f>
        <v>0</v>
      </c>
      <c r="AC38">
        <f t="shared" si="0"/>
        <v>0.29093003694273412</v>
      </c>
      <c r="AD38">
        <f t="shared" si="1"/>
        <v>32.769301433822513</v>
      </c>
      <c r="AE38">
        <f>'IDT-1'!D38</f>
        <v>0</v>
      </c>
      <c r="AF38" s="24"/>
      <c r="AG38">
        <f t="shared" si="2"/>
        <v>32.769301433822513</v>
      </c>
      <c r="AI38" s="34">
        <f>PXIL!L38</f>
        <v>0</v>
      </c>
      <c r="AJ38" s="34">
        <f>PXIL!R38</f>
        <v>0</v>
      </c>
      <c r="AK38" s="34">
        <f>RTM_IEX!L38</f>
        <v>8.2100000000000009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9.7200000000000006</v>
      </c>
      <c r="H39">
        <f>PPCL_Spot!R39</f>
        <v>0</v>
      </c>
      <c r="I39">
        <f>Bawana_NG!R39</f>
        <v>5.0002363284019475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10.129999999999999</v>
      </c>
      <c r="AB39" s="75">
        <f>-STOA!R39</f>
        <v>0</v>
      </c>
      <c r="AC39">
        <f t="shared" si="0"/>
        <v>0.3080020796899372</v>
      </c>
      <c r="AD39">
        <f t="shared" si="1"/>
        <v>34.692234248712012</v>
      </c>
      <c r="AE39">
        <f>'IDT-1'!D39</f>
        <v>0</v>
      </c>
      <c r="AF39" s="24"/>
      <c r="AG39">
        <f t="shared" si="2"/>
        <v>34.692234248712012</v>
      </c>
      <c r="AI39" s="34">
        <f>PXIL!L39</f>
        <v>0</v>
      </c>
      <c r="AJ39" s="34">
        <f>PXIL!R39</f>
        <v>0</v>
      </c>
      <c r="AK39" s="34">
        <f>RTM_IEX!L39</f>
        <v>10.15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9.7200000000000006</v>
      </c>
      <c r="H40">
        <f>PPCL_Spot!R40</f>
        <v>0</v>
      </c>
      <c r="I40">
        <f>Bawana_NG!R40</f>
        <v>5.0002363284019475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11.05</v>
      </c>
      <c r="AB40" s="75">
        <f>-STOA!R40</f>
        <v>0</v>
      </c>
      <c r="AC40">
        <f t="shared" si="0"/>
        <v>0.3135460796899372</v>
      </c>
      <c r="AD40">
        <f t="shared" si="1"/>
        <v>35.316690248712014</v>
      </c>
      <c r="AE40">
        <f>'IDT-1'!D40</f>
        <v>0</v>
      </c>
      <c r="AF40" s="24"/>
      <c r="AG40">
        <f t="shared" si="2"/>
        <v>35.316690248712014</v>
      </c>
      <c r="AI40" s="34">
        <f>PXIL!L40</f>
        <v>0</v>
      </c>
      <c r="AJ40" s="34">
        <f>PXIL!R40</f>
        <v>0</v>
      </c>
      <c r="AK40" s="34">
        <f>RTM_IEX!L40</f>
        <v>9.86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9.7200000000000006</v>
      </c>
      <c r="H41">
        <f>PPCL_Spot!R41</f>
        <v>0</v>
      </c>
      <c r="I41">
        <f>Bawana_NG!R41</f>
        <v>5.0002363284019475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11.21</v>
      </c>
      <c r="AB41" s="75">
        <f>-STOA!R41</f>
        <v>0</v>
      </c>
      <c r="AC41">
        <f t="shared" si="0"/>
        <v>0.31750607968993716</v>
      </c>
      <c r="AD41">
        <f t="shared" si="1"/>
        <v>35.762730248712018</v>
      </c>
      <c r="AE41">
        <f>'IDT-1'!D41</f>
        <v>0</v>
      </c>
      <c r="AF41" s="24"/>
      <c r="AG41">
        <f t="shared" si="2"/>
        <v>35.762730248712018</v>
      </c>
      <c r="AI41" s="34">
        <f>PXIL!L41</f>
        <v>0</v>
      </c>
      <c r="AJ41" s="34">
        <f>PXIL!R41</f>
        <v>0</v>
      </c>
      <c r="AK41" s="34">
        <f>RTM_IEX!L41</f>
        <v>10.15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9.7200000000000006</v>
      </c>
      <c r="H42">
        <f>PPCL_Spot!R42</f>
        <v>0</v>
      </c>
      <c r="I42">
        <f>Bawana_NG!R42</f>
        <v>5.0002363284019475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11.11</v>
      </c>
      <c r="AB42" s="75">
        <f>-STOA!R42</f>
        <v>0</v>
      </c>
      <c r="AC42">
        <f t="shared" si="0"/>
        <v>0.31917807968993717</v>
      </c>
      <c r="AD42">
        <f t="shared" si="1"/>
        <v>35.951058248712016</v>
      </c>
      <c r="AE42">
        <f>'IDT-1'!D42</f>
        <v>0</v>
      </c>
      <c r="AF42" s="24"/>
      <c r="AG42">
        <f t="shared" si="2"/>
        <v>35.951058248712016</v>
      </c>
      <c r="AI42" s="34">
        <f>PXIL!L42</f>
        <v>0</v>
      </c>
      <c r="AJ42" s="34">
        <f>PXIL!R42</f>
        <v>0</v>
      </c>
      <c r="AK42" s="34">
        <f>RTM_IEX!L42</f>
        <v>10.44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9.6</v>
      </c>
      <c r="H43">
        <f>PPCL_Spot!R43</f>
        <v>0</v>
      </c>
      <c r="I43">
        <f>Bawana_NG!R43</f>
        <v>5.0002363284019475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11.01</v>
      </c>
      <c r="AB43" s="75">
        <f>-STOA!R43</f>
        <v>0</v>
      </c>
      <c r="AC43">
        <f t="shared" si="0"/>
        <v>0.31891407968993712</v>
      </c>
      <c r="AD43">
        <f t="shared" si="1"/>
        <v>35.921322248712009</v>
      </c>
      <c r="AE43">
        <f>'IDT-1'!D43</f>
        <v>0</v>
      </c>
      <c r="AF43" s="24"/>
      <c r="AG43">
        <f t="shared" si="2"/>
        <v>35.921322248712009</v>
      </c>
      <c r="AI43" s="34">
        <f>PXIL!L43</f>
        <v>0</v>
      </c>
      <c r="AJ43" s="34">
        <f>PXIL!R43</f>
        <v>0</v>
      </c>
      <c r="AK43" s="34">
        <f>RTM_IEX!L43</f>
        <v>10.63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9.6</v>
      </c>
      <c r="H44">
        <f>PPCL_Spot!R44</f>
        <v>0</v>
      </c>
      <c r="I44">
        <f>Bawana_NG!R44</f>
        <v>5.0002363284019475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11.01</v>
      </c>
      <c r="AB44" s="75">
        <f>-STOA!R44</f>
        <v>0</v>
      </c>
      <c r="AC44">
        <f t="shared" si="0"/>
        <v>0.31891407968993712</v>
      </c>
      <c r="AD44">
        <f t="shared" si="1"/>
        <v>35.921322248712009</v>
      </c>
      <c r="AE44">
        <f>'IDT-1'!D44</f>
        <v>0</v>
      </c>
      <c r="AF44" s="24"/>
      <c r="AG44">
        <f t="shared" si="2"/>
        <v>35.921322248712009</v>
      </c>
      <c r="AI44" s="34">
        <f>PXIL!L44</f>
        <v>0</v>
      </c>
      <c r="AJ44" s="34">
        <f>PXIL!R44</f>
        <v>0</v>
      </c>
      <c r="AK44" s="34">
        <f>RTM_IEX!L44</f>
        <v>10.63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9.6</v>
      </c>
      <c r="H45">
        <f>PPCL_Spot!R45</f>
        <v>0</v>
      </c>
      <c r="I45">
        <f>Bawana_NG!R45</f>
        <v>5.0002363284019475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10.719999999999999</v>
      </c>
      <c r="AB45" s="75">
        <f>-STOA!R45</f>
        <v>0</v>
      </c>
      <c r="AC45">
        <f t="shared" si="0"/>
        <v>0.31469007968993712</v>
      </c>
      <c r="AD45">
        <f t="shared" si="1"/>
        <v>35.445546248712006</v>
      </c>
      <c r="AE45">
        <f>'IDT-1'!D45</f>
        <v>0</v>
      </c>
      <c r="AF45" s="24"/>
      <c r="AG45">
        <f t="shared" si="2"/>
        <v>35.445546248712006</v>
      </c>
      <c r="AI45" s="34">
        <f>PXIL!L45</f>
        <v>0</v>
      </c>
      <c r="AJ45" s="34">
        <f>PXIL!R45</f>
        <v>0</v>
      </c>
      <c r="AK45" s="34">
        <f>RTM_IEX!L45</f>
        <v>10.44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9.6</v>
      </c>
      <c r="H46">
        <f>PPCL_Spot!R46</f>
        <v>0</v>
      </c>
      <c r="I46">
        <f>Bawana_NG!R46</f>
        <v>5.0002363284019475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10.82</v>
      </c>
      <c r="AB46" s="75">
        <f>-STOA!R46</f>
        <v>0</v>
      </c>
      <c r="AC46">
        <f t="shared" si="0"/>
        <v>0.31469007968993717</v>
      </c>
      <c r="AD46">
        <f t="shared" si="1"/>
        <v>35.445546248712006</v>
      </c>
      <c r="AE46">
        <f>'IDT-1'!D46</f>
        <v>0</v>
      </c>
      <c r="AF46" s="24"/>
      <c r="AG46">
        <f t="shared" si="2"/>
        <v>35.445546248712006</v>
      </c>
      <c r="AI46" s="34">
        <f>PXIL!L46</f>
        <v>0</v>
      </c>
      <c r="AJ46" s="34">
        <f>PXIL!R46</f>
        <v>0</v>
      </c>
      <c r="AK46" s="34">
        <f>RTM_IEX!L46</f>
        <v>10.34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9.34</v>
      </c>
      <c r="H47">
        <f>PPCL_Spot!R47</f>
        <v>0</v>
      </c>
      <c r="I47">
        <f>Bawana_NG!R47</f>
        <v>5.0002363284019475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11.01</v>
      </c>
      <c r="AB47" s="75">
        <f>-STOA!R47</f>
        <v>0</v>
      </c>
      <c r="AC47">
        <f t="shared" si="0"/>
        <v>0.31662607968993717</v>
      </c>
      <c r="AD47">
        <f t="shared" si="1"/>
        <v>35.663610248712011</v>
      </c>
      <c r="AE47">
        <f>'IDT-1'!D47</f>
        <v>0</v>
      </c>
      <c r="AF47" s="24"/>
      <c r="AG47">
        <f t="shared" si="2"/>
        <v>35.663610248712011</v>
      </c>
      <c r="AI47" s="34">
        <f>PXIL!L47</f>
        <v>0</v>
      </c>
      <c r="AJ47" s="34">
        <f>PXIL!R47</f>
        <v>0</v>
      </c>
      <c r="AK47" s="34">
        <f>RTM_IEX!L47</f>
        <v>10.63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9.34</v>
      </c>
      <c r="H48">
        <f>PPCL_Spot!R48</f>
        <v>0</v>
      </c>
      <c r="I48">
        <f>Bawana_NG!R48</f>
        <v>5.0002363284019475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11.21</v>
      </c>
      <c r="AB48" s="75">
        <f>-STOA!R48</f>
        <v>0</v>
      </c>
      <c r="AC48">
        <f t="shared" si="0"/>
        <v>0.31671407968993714</v>
      </c>
      <c r="AD48">
        <f t="shared" si="1"/>
        <v>35.673522248712011</v>
      </c>
      <c r="AE48">
        <f>'IDT-1'!D48</f>
        <v>0</v>
      </c>
      <c r="AF48" s="24"/>
      <c r="AG48">
        <f t="shared" si="2"/>
        <v>35.673522248712011</v>
      </c>
      <c r="AI48" s="34">
        <f>PXIL!L48</f>
        <v>0</v>
      </c>
      <c r="AJ48" s="34">
        <f>PXIL!R48</f>
        <v>0</v>
      </c>
      <c r="AK48" s="34">
        <f>RTM_IEX!L48</f>
        <v>10.44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9.34</v>
      </c>
      <c r="H49">
        <f>PPCL_Spot!R49</f>
        <v>0</v>
      </c>
      <c r="I49">
        <f>Bawana_NG!R49</f>
        <v>5.0002363284019475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12.370000000000001</v>
      </c>
      <c r="AB49" s="75">
        <f>-STOA!R49</f>
        <v>0</v>
      </c>
      <c r="AC49">
        <f t="shared" si="0"/>
        <v>0.28943407968993717</v>
      </c>
      <c r="AD49">
        <f t="shared" si="1"/>
        <v>32.600802248712007</v>
      </c>
      <c r="AE49">
        <f>'IDT-1'!D49</f>
        <v>0</v>
      </c>
      <c r="AF49" s="24"/>
      <c r="AG49">
        <f t="shared" si="2"/>
        <v>32.600802248712007</v>
      </c>
      <c r="AI49" s="34">
        <f>PXIL!L49</f>
        <v>0</v>
      </c>
      <c r="AJ49" s="34">
        <f>PXIL!R49</f>
        <v>0</v>
      </c>
      <c r="AK49" s="34">
        <f>RTM_IEX!L49</f>
        <v>6.18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9.34</v>
      </c>
      <c r="H50">
        <f>PPCL_Spot!R50</f>
        <v>0</v>
      </c>
      <c r="I50">
        <f>Bawana_NG!R50</f>
        <v>5.0002363284019475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12.75</v>
      </c>
      <c r="AB50" s="75">
        <f>-STOA!R50</f>
        <v>0</v>
      </c>
      <c r="AC50">
        <f t="shared" si="0"/>
        <v>0.28943407968993717</v>
      </c>
      <c r="AD50">
        <f t="shared" si="1"/>
        <v>32.600802248712007</v>
      </c>
      <c r="AE50">
        <f>'IDT-1'!D50</f>
        <v>0</v>
      </c>
      <c r="AF50" s="24"/>
      <c r="AG50">
        <f t="shared" si="2"/>
        <v>32.600802248712007</v>
      </c>
      <c r="AI50" s="34">
        <f>PXIL!L50</f>
        <v>0</v>
      </c>
      <c r="AJ50" s="34">
        <f>PXIL!R50</f>
        <v>0</v>
      </c>
      <c r="AK50" s="34">
        <f>RTM_IEX!L50</f>
        <v>5.8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9.34</v>
      </c>
      <c r="H51">
        <f>PPCL_Spot!R51</f>
        <v>0</v>
      </c>
      <c r="I51">
        <f>Bawana_NG!R51</f>
        <v>5.0002363284019475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13.620000000000001</v>
      </c>
      <c r="AB51" s="75">
        <f>-STOA!R51</f>
        <v>0</v>
      </c>
      <c r="AC51">
        <f t="shared" si="0"/>
        <v>0.28943407968993712</v>
      </c>
      <c r="AD51">
        <f t="shared" si="1"/>
        <v>32.600802248712007</v>
      </c>
      <c r="AE51">
        <f>'IDT-1'!D51</f>
        <v>0</v>
      </c>
      <c r="AF51" s="24"/>
      <c r="AG51">
        <f t="shared" si="2"/>
        <v>32.600802248712007</v>
      </c>
      <c r="AI51" s="34">
        <f>PXIL!L51</f>
        <v>0</v>
      </c>
      <c r="AJ51" s="34">
        <f>PXIL!R51</f>
        <v>0</v>
      </c>
      <c r="AK51" s="34">
        <f>RTM_IEX!L51</f>
        <v>4.93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9.34</v>
      </c>
      <c r="H52">
        <f>PPCL_Spot!R52</f>
        <v>0</v>
      </c>
      <c r="I52">
        <f>Bawana_NG!R52</f>
        <v>5.0002363284019475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14.01</v>
      </c>
      <c r="AB52" s="75">
        <f>-STOA!R52</f>
        <v>0</v>
      </c>
      <c r="AC52">
        <f t="shared" si="0"/>
        <v>0.28943407968993717</v>
      </c>
      <c r="AD52">
        <f t="shared" si="1"/>
        <v>32.600802248712007</v>
      </c>
      <c r="AE52">
        <f>'IDT-1'!D52</f>
        <v>0</v>
      </c>
      <c r="AF52" s="24"/>
      <c r="AG52">
        <f t="shared" si="2"/>
        <v>32.600802248712007</v>
      </c>
      <c r="AI52" s="34">
        <f>PXIL!L52</f>
        <v>0</v>
      </c>
      <c r="AJ52" s="34">
        <f>PXIL!R52</f>
        <v>0</v>
      </c>
      <c r="AK52" s="34">
        <f>RTM_IEX!L52</f>
        <v>4.54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9.34</v>
      </c>
      <c r="H53">
        <f>PPCL_Spot!R53</f>
        <v>0</v>
      </c>
      <c r="I53">
        <f>Bawana_NG!R53</f>
        <v>5.0002363284019475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12.69</v>
      </c>
      <c r="AB53" s="75">
        <f>-STOA!R53</f>
        <v>0</v>
      </c>
      <c r="AC53">
        <f t="shared" si="0"/>
        <v>0.28890607968993715</v>
      </c>
      <c r="AD53">
        <f t="shared" si="1"/>
        <v>32.541330248712008</v>
      </c>
      <c r="AE53">
        <f>'IDT-1'!D53</f>
        <v>0</v>
      </c>
      <c r="AF53" s="24"/>
      <c r="AG53">
        <f t="shared" si="2"/>
        <v>32.541330248712008</v>
      </c>
      <c r="AI53" s="34">
        <f>PXIL!L53</f>
        <v>0</v>
      </c>
      <c r="AJ53" s="34">
        <f>PXIL!R53</f>
        <v>0</v>
      </c>
      <c r="AK53" s="34">
        <f>RTM_IEX!L53</f>
        <v>5.8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9.34</v>
      </c>
      <c r="H54">
        <f>PPCL_Spot!R54</f>
        <v>0</v>
      </c>
      <c r="I54">
        <f>Bawana_NG!R54</f>
        <v>5.0002363284019475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9.4699999999999989</v>
      </c>
      <c r="AB54" s="75">
        <f>-STOA!R54</f>
        <v>0</v>
      </c>
      <c r="AC54">
        <f t="shared" si="0"/>
        <v>0.28864207968993716</v>
      </c>
      <c r="AD54">
        <f t="shared" si="1"/>
        <v>32.511594248712008</v>
      </c>
      <c r="AE54">
        <f>'IDT-1'!D54</f>
        <v>0</v>
      </c>
      <c r="AF54" s="24"/>
      <c r="AG54">
        <f t="shared" si="2"/>
        <v>32.511594248712008</v>
      </c>
      <c r="AI54" s="34">
        <f>PXIL!L54</f>
        <v>0</v>
      </c>
      <c r="AJ54" s="34">
        <f>PXIL!R54</f>
        <v>0</v>
      </c>
      <c r="AK54" s="34">
        <f>RTM_IEX!L54</f>
        <v>8.99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9.0399999999999991</v>
      </c>
      <c r="H55">
        <f>PPCL_Spot!R55</f>
        <v>0</v>
      </c>
      <c r="I55">
        <f>Bawana_NG!R55</f>
        <v>5.0002363284019475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</v>
      </c>
      <c r="AB55" s="75">
        <f>-STOA!R55</f>
        <v>0</v>
      </c>
      <c r="AC55">
        <f t="shared" si="0"/>
        <v>0.27077807968993717</v>
      </c>
      <c r="AD55">
        <f t="shared" si="1"/>
        <v>30.49945824871201</v>
      </c>
      <c r="AE55">
        <f>'IDT-1'!D55</f>
        <v>0</v>
      </c>
      <c r="AF55" s="24"/>
      <c r="AG55">
        <f t="shared" si="2"/>
        <v>30.49945824871201</v>
      </c>
      <c r="AI55" s="34">
        <f>PXIL!L55</f>
        <v>0</v>
      </c>
      <c r="AJ55" s="34">
        <f>PXIL!R55</f>
        <v>0</v>
      </c>
      <c r="AK55" s="34">
        <f>RTM_IEX!L55</f>
        <v>7.73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9.0399999999999991</v>
      </c>
      <c r="H56">
        <f>PPCL_Spot!R56</f>
        <v>0</v>
      </c>
      <c r="I56">
        <f>Bawana_NG!R56</f>
        <v>5.0002363284019475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9.86</v>
      </c>
      <c r="AB56" s="75">
        <f>-STOA!R56</f>
        <v>0</v>
      </c>
      <c r="AC56">
        <f t="shared" si="0"/>
        <v>0.27412207968993713</v>
      </c>
      <c r="AD56">
        <f t="shared" si="1"/>
        <v>30.876114248712007</v>
      </c>
      <c r="AE56">
        <f>'IDT-1'!D56</f>
        <v>0</v>
      </c>
      <c r="AF56" s="24"/>
      <c r="AG56">
        <f t="shared" si="2"/>
        <v>30.876114248712007</v>
      </c>
      <c r="AI56" s="34">
        <f>PXIL!L56</f>
        <v>0</v>
      </c>
      <c r="AJ56" s="34">
        <f>PXIL!R56</f>
        <v>0</v>
      </c>
      <c r="AK56" s="34">
        <f>RTM_IEX!L56</f>
        <v>7.25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9.0399999999999991</v>
      </c>
      <c r="H57">
        <f>PPCL_Spot!R57</f>
        <v>0</v>
      </c>
      <c r="I57">
        <f>Bawana_NG!R57</f>
        <v>4.9997661803217346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9.89</v>
      </c>
      <c r="AB57" s="75">
        <f>-STOA!R57</f>
        <v>0</v>
      </c>
      <c r="AC57">
        <f t="shared" si="0"/>
        <v>0.27438194238683128</v>
      </c>
      <c r="AD57">
        <f t="shared" si="1"/>
        <v>30.905384237934904</v>
      </c>
      <c r="AE57">
        <f>'IDT-1'!D57</f>
        <v>0</v>
      </c>
      <c r="AF57" s="24"/>
      <c r="AG57">
        <f t="shared" si="2"/>
        <v>30.905384237934904</v>
      </c>
      <c r="AI57" s="34">
        <f>PXIL!L57</f>
        <v>0</v>
      </c>
      <c r="AJ57" s="34">
        <f>PXIL!R57</f>
        <v>0</v>
      </c>
      <c r="AK57" s="34">
        <f>RTM_IEX!L57</f>
        <v>7.25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9.0399999999999991</v>
      </c>
      <c r="H58">
        <f>PPCL_Spot!R58</f>
        <v>0</v>
      </c>
      <c r="I58">
        <f>Bawana_NG!R58</f>
        <v>4.9997661803217346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9.6999999999999993</v>
      </c>
      <c r="AB58" s="75">
        <f>-STOA!R58</f>
        <v>0</v>
      </c>
      <c r="AC58">
        <f t="shared" si="0"/>
        <v>0.27270994238683127</v>
      </c>
      <c r="AD58">
        <f t="shared" si="1"/>
        <v>30.717056237934901</v>
      </c>
      <c r="AE58">
        <f>'IDT-1'!D58</f>
        <v>0</v>
      </c>
      <c r="AF58" s="24"/>
      <c r="AG58">
        <f t="shared" si="2"/>
        <v>30.717056237934901</v>
      </c>
      <c r="AI58" s="34">
        <f>PXIL!L58</f>
        <v>0</v>
      </c>
      <c r="AJ58" s="34">
        <f>PXIL!R58</f>
        <v>0</v>
      </c>
      <c r="AK58" s="34">
        <f>RTM_IEX!L58</f>
        <v>7.25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9.0399999999999991</v>
      </c>
      <c r="H59">
        <f>PPCL_Spot!R59</f>
        <v>0</v>
      </c>
      <c r="I59">
        <f>Bawana_NG!R59</f>
        <v>4.9997661803217346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9.25</v>
      </c>
      <c r="AB59" s="75">
        <f>-STOA!R59</f>
        <v>0</v>
      </c>
      <c r="AC59">
        <f t="shared" si="0"/>
        <v>0.26874994238683131</v>
      </c>
      <c r="AD59">
        <f t="shared" si="1"/>
        <v>30.271016237934905</v>
      </c>
      <c r="AE59">
        <f>'IDT-1'!D59</f>
        <v>0</v>
      </c>
      <c r="AF59" s="24"/>
      <c r="AG59">
        <f t="shared" si="2"/>
        <v>30.271016237934905</v>
      </c>
      <c r="AI59" s="34">
        <f>PXIL!L59</f>
        <v>0</v>
      </c>
      <c r="AJ59" s="34">
        <f>PXIL!R59</f>
        <v>0</v>
      </c>
      <c r="AK59" s="34">
        <f>RTM_IEX!L59</f>
        <v>7.25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9.0399999999999991</v>
      </c>
      <c r="H60">
        <f>PPCL_Spot!R60</f>
        <v>0</v>
      </c>
      <c r="I60">
        <f>Bawana_NG!R60</f>
        <v>4.9997661803217346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7.46</v>
      </c>
      <c r="AB60" s="75">
        <f>-STOA!R60</f>
        <v>0</v>
      </c>
      <c r="AC60">
        <f t="shared" si="0"/>
        <v>0.26998194238683132</v>
      </c>
      <c r="AD60">
        <f t="shared" si="1"/>
        <v>30.409784237934904</v>
      </c>
      <c r="AE60">
        <f>'IDT-1'!D60</f>
        <v>0</v>
      </c>
      <c r="AF60" s="24"/>
      <c r="AG60">
        <f t="shared" si="2"/>
        <v>30.409784237934904</v>
      </c>
      <c r="AI60" s="34">
        <f>PXIL!L60</f>
        <v>0</v>
      </c>
      <c r="AJ60" s="34">
        <f>PXIL!R60</f>
        <v>0</v>
      </c>
      <c r="AK60" s="34">
        <f>RTM_IEX!L60</f>
        <v>9.18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9.0399999999999991</v>
      </c>
      <c r="H61">
        <f>PPCL_Spot!R61</f>
        <v>0</v>
      </c>
      <c r="I61">
        <f>Bawana_NG!R61</f>
        <v>4.9997716582180196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7.81</v>
      </c>
      <c r="AB61" s="75">
        <f>-STOA!R61</f>
        <v>0</v>
      </c>
      <c r="AC61">
        <f t="shared" si="0"/>
        <v>0.26883799059231855</v>
      </c>
      <c r="AD61">
        <f t="shared" si="1"/>
        <v>30.2809336676257</v>
      </c>
      <c r="AE61">
        <f>'IDT-1'!D61</f>
        <v>0</v>
      </c>
      <c r="AF61" s="24"/>
      <c r="AG61">
        <f t="shared" si="2"/>
        <v>30.2809336676257</v>
      </c>
      <c r="AI61" s="34">
        <f>PXIL!L61</f>
        <v>0</v>
      </c>
      <c r="AJ61" s="34">
        <f>PXIL!R61</f>
        <v>0</v>
      </c>
      <c r="AK61" s="34">
        <f>RTM_IEX!L61</f>
        <v>8.6999999999999993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9.0399999999999991</v>
      </c>
      <c r="H62">
        <f>PPCL_Spot!R62</f>
        <v>0</v>
      </c>
      <c r="I62">
        <f>Bawana_NG!R62</f>
        <v>4.9997716582180196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8.7899999999999991</v>
      </c>
      <c r="AB62" s="75">
        <f>-STOA!R62</f>
        <v>0</v>
      </c>
      <c r="AC62">
        <f t="shared" si="0"/>
        <v>0.26892599059231859</v>
      </c>
      <c r="AD62">
        <f t="shared" si="1"/>
        <v>30.2908456676257</v>
      </c>
      <c r="AE62">
        <f>'IDT-1'!D62</f>
        <v>0</v>
      </c>
      <c r="AF62" s="24"/>
      <c r="AG62">
        <f t="shared" si="2"/>
        <v>30.2908456676257</v>
      </c>
      <c r="AI62" s="34">
        <f>PXIL!L62</f>
        <v>0</v>
      </c>
      <c r="AJ62" s="34">
        <f>PXIL!R62</f>
        <v>0</v>
      </c>
      <c r="AK62" s="34">
        <f>RTM_IEX!L62</f>
        <v>7.73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9.0399999999999991</v>
      </c>
      <c r="H63">
        <f>PPCL_Spot!R63</f>
        <v>0</v>
      </c>
      <c r="I63">
        <f>Bawana_NG!R63</f>
        <v>4.9997716582180196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9.2100000000000009</v>
      </c>
      <c r="AB63" s="75">
        <f>-STOA!R63</f>
        <v>0</v>
      </c>
      <c r="AC63">
        <f t="shared" si="0"/>
        <v>0.26839799059231861</v>
      </c>
      <c r="AD63">
        <f t="shared" si="1"/>
        <v>30.2313736676257</v>
      </c>
      <c r="AE63">
        <f>'IDT-1'!D63</f>
        <v>0</v>
      </c>
      <c r="AF63" s="24"/>
      <c r="AG63">
        <f t="shared" si="2"/>
        <v>30.2313736676257</v>
      </c>
      <c r="AI63" s="34">
        <f>PXIL!L63</f>
        <v>0</v>
      </c>
      <c r="AJ63" s="34">
        <f>PXIL!R63</f>
        <v>0</v>
      </c>
      <c r="AK63" s="34">
        <f>RTM_IEX!L63</f>
        <v>7.25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9.0399999999999991</v>
      </c>
      <c r="H64">
        <f>PPCL_Spot!R64</f>
        <v>0</v>
      </c>
      <c r="I64">
        <f>Bawana_NG!R64</f>
        <v>4.9997716582180196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8.629999999999999</v>
      </c>
      <c r="AB64" s="75">
        <f>-STOA!R64</f>
        <v>0</v>
      </c>
      <c r="AC64">
        <f t="shared" si="0"/>
        <v>0.26751799059231857</v>
      </c>
      <c r="AD64">
        <f t="shared" si="1"/>
        <v>30.132253667625701</v>
      </c>
      <c r="AE64">
        <f>'IDT-1'!D64</f>
        <v>0</v>
      </c>
      <c r="AF64" s="24"/>
      <c r="AG64">
        <f t="shared" si="2"/>
        <v>30.132253667625701</v>
      </c>
      <c r="AI64" s="34">
        <f>PXIL!L64</f>
        <v>0</v>
      </c>
      <c r="AJ64" s="34">
        <f>PXIL!R64</f>
        <v>0</v>
      </c>
      <c r="AK64" s="34">
        <f>RTM_IEX!L64</f>
        <v>7.73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9.0399999999999991</v>
      </c>
      <c r="H65">
        <f>PPCL_Spot!R65</f>
        <v>0</v>
      </c>
      <c r="I65">
        <f>Bawana_NG!R65</f>
        <v>4.9997716582180196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8.8000000000000007</v>
      </c>
      <c r="AB65" s="75">
        <f>-STOA!R65</f>
        <v>0</v>
      </c>
      <c r="AC65">
        <f t="shared" si="0"/>
        <v>0.26901399059231856</v>
      </c>
      <c r="AD65">
        <f t="shared" si="1"/>
        <v>30.300757667625703</v>
      </c>
      <c r="AE65">
        <f>'IDT-1'!D65</f>
        <v>0</v>
      </c>
      <c r="AF65" s="24"/>
      <c r="AG65">
        <f t="shared" si="2"/>
        <v>30.300757667625703</v>
      </c>
      <c r="AI65" s="34">
        <f>PXIL!L65</f>
        <v>0</v>
      </c>
      <c r="AJ65" s="34">
        <f>PXIL!R65</f>
        <v>0</v>
      </c>
      <c r="AK65" s="34">
        <f>RTM_IEX!L65</f>
        <v>7.73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9.0399999999999991</v>
      </c>
      <c r="H66">
        <f>PPCL_Spot!R66</f>
        <v>0</v>
      </c>
      <c r="I66">
        <f>Bawana_NG!R66</f>
        <v>4.9997716582180196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9.14</v>
      </c>
      <c r="AB66" s="75">
        <f>-STOA!R66</f>
        <v>0</v>
      </c>
      <c r="AC66">
        <f t="shared" si="0"/>
        <v>0.27200599059231856</v>
      </c>
      <c r="AD66">
        <f t="shared" si="1"/>
        <v>30.6377656676257</v>
      </c>
      <c r="AE66">
        <f>'IDT-1'!D66</f>
        <v>0</v>
      </c>
      <c r="AF66" s="24"/>
      <c r="AG66">
        <f t="shared" si="2"/>
        <v>30.6377656676257</v>
      </c>
      <c r="AI66" s="34">
        <f>PXIL!L66</f>
        <v>0</v>
      </c>
      <c r="AJ66" s="34">
        <f>PXIL!R66</f>
        <v>0</v>
      </c>
      <c r="AK66" s="34">
        <f>RTM_IEX!L66</f>
        <v>7.73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9.0399999999999991</v>
      </c>
      <c r="H67">
        <f>PPCL_Spot!R67</f>
        <v>0</v>
      </c>
      <c r="I67">
        <f>Bawana_NG!R67</f>
        <v>4.9997716582180196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10.64</v>
      </c>
      <c r="AB67" s="75">
        <f>-STOA!R67</f>
        <v>0</v>
      </c>
      <c r="AC67">
        <f t="shared" si="0"/>
        <v>0.27666999059231856</v>
      </c>
      <c r="AD67">
        <f t="shared" si="1"/>
        <v>31.163101667625703</v>
      </c>
      <c r="AE67">
        <f>'IDT-1'!D67</f>
        <v>0</v>
      </c>
      <c r="AF67" s="24"/>
      <c r="AG67">
        <f t="shared" si="2"/>
        <v>31.163101667625703</v>
      </c>
      <c r="AI67" s="34">
        <f>PXIL!L67</f>
        <v>0</v>
      </c>
      <c r="AJ67" s="34">
        <f>PXIL!R67</f>
        <v>0</v>
      </c>
      <c r="AK67" s="34">
        <f>RTM_IEX!L67</f>
        <v>6.76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9.0399999999999991</v>
      </c>
      <c r="H68">
        <f>PPCL_Spot!R68</f>
        <v>0</v>
      </c>
      <c r="I68">
        <f>Bawana_NG!R68</f>
        <v>4.9997716582180196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8.65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0.27622999059231862</v>
      </c>
      <c r="AD68">
        <f t="shared" ref="AD68:AD98" si="4">SUM(B68:AB68,AI68:AR68)-AC68</f>
        <v>31.1135416676257</v>
      </c>
      <c r="AE68">
        <f>'IDT-1'!D68</f>
        <v>0</v>
      </c>
      <c r="AF68" s="24"/>
      <c r="AG68">
        <f t="shared" ref="AG68:AG98" si="5">SUM(AD68:AF68)</f>
        <v>31.1135416676257</v>
      </c>
      <c r="AI68" s="34">
        <f>PXIL!L68</f>
        <v>0</v>
      </c>
      <c r="AJ68" s="34">
        <f>PXIL!R68</f>
        <v>0</v>
      </c>
      <c r="AK68" s="34">
        <f>RTM_IEX!L68</f>
        <v>8.6999999999999993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9.0399999999999991</v>
      </c>
      <c r="H69">
        <f>PPCL_Spot!R69</f>
        <v>0</v>
      </c>
      <c r="I69">
        <f>Bawana_NG!R69</f>
        <v>4.9997716582180196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7.9799999999999995</v>
      </c>
      <c r="AB69" s="75">
        <f>-STOA!R69</f>
        <v>0</v>
      </c>
      <c r="AC69">
        <f t="shared" si="3"/>
        <v>0.26179799059231856</v>
      </c>
      <c r="AD69">
        <f t="shared" si="4"/>
        <v>29.487973667625702</v>
      </c>
      <c r="AE69">
        <f>'IDT-1'!D69</f>
        <v>0</v>
      </c>
      <c r="AF69" s="24"/>
      <c r="AG69">
        <f t="shared" si="5"/>
        <v>29.487973667625702</v>
      </c>
      <c r="AI69" s="34">
        <f>PXIL!L69</f>
        <v>0</v>
      </c>
      <c r="AJ69" s="34">
        <f>PXIL!R69</f>
        <v>0</v>
      </c>
      <c r="AK69" s="34">
        <f>RTM_IEX!L69</f>
        <v>7.73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9.0399999999999991</v>
      </c>
      <c r="H70">
        <f>PPCL_Spot!R70</f>
        <v>0</v>
      </c>
      <c r="I70">
        <f>Bawana_NG!R70</f>
        <v>4.9997716582180196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7.25</v>
      </c>
      <c r="AB70" s="75">
        <f>-STOA!R70</f>
        <v>0</v>
      </c>
      <c r="AC70">
        <f t="shared" si="3"/>
        <v>0.26390999059231857</v>
      </c>
      <c r="AD70">
        <f t="shared" si="4"/>
        <v>29.725861667625701</v>
      </c>
      <c r="AE70">
        <f>'IDT-1'!D70</f>
        <v>0</v>
      </c>
      <c r="AF70" s="24"/>
      <c r="AG70">
        <f t="shared" si="5"/>
        <v>29.725861667625701</v>
      </c>
      <c r="AI70" s="34">
        <f>PXIL!L70</f>
        <v>0</v>
      </c>
      <c r="AJ70" s="34">
        <f>PXIL!R70</f>
        <v>0</v>
      </c>
      <c r="AK70" s="34">
        <f>RTM_IEX!L70</f>
        <v>8.6999999999999993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9.0399999999999991</v>
      </c>
      <c r="H71">
        <f>PPCL_Spot!R71</f>
        <v>0</v>
      </c>
      <c r="I71">
        <f>Bawana_NG!R71</f>
        <v>4.9997661803217346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7.21</v>
      </c>
      <c r="AB71" s="75">
        <f>-STOA!R71</f>
        <v>0</v>
      </c>
      <c r="AC71">
        <f t="shared" si="3"/>
        <v>0.25502194238683129</v>
      </c>
      <c r="AD71">
        <f t="shared" si="4"/>
        <v>28.724744237934903</v>
      </c>
      <c r="AE71">
        <f>'IDT-1'!D71</f>
        <v>0</v>
      </c>
      <c r="AF71" s="24"/>
      <c r="AG71">
        <f t="shared" si="5"/>
        <v>28.724744237934903</v>
      </c>
      <c r="AI71" s="34">
        <f>PXIL!L71</f>
        <v>0</v>
      </c>
      <c r="AJ71" s="34">
        <f>PXIL!R71</f>
        <v>0</v>
      </c>
      <c r="AK71" s="34">
        <f>RTM_IEX!L71</f>
        <v>7.73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9.0399999999999991</v>
      </c>
      <c r="H72">
        <f>PPCL_Spot!R72</f>
        <v>0</v>
      </c>
      <c r="I72">
        <f>Bawana_NG!R72</f>
        <v>4.9997661803217346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6.99</v>
      </c>
      <c r="AB72" s="75">
        <f>-STOA!R72</f>
        <v>0</v>
      </c>
      <c r="AC72">
        <f t="shared" si="3"/>
        <v>0.24454994238683131</v>
      </c>
      <c r="AD72">
        <f t="shared" si="4"/>
        <v>27.545216237934902</v>
      </c>
      <c r="AE72">
        <f>'IDT-1'!D72</f>
        <v>0</v>
      </c>
      <c r="AF72" s="24"/>
      <c r="AG72">
        <f t="shared" si="5"/>
        <v>27.545216237934902</v>
      </c>
      <c r="AI72" s="34">
        <f>PXIL!L72</f>
        <v>0</v>
      </c>
      <c r="AJ72" s="34">
        <f>PXIL!R72</f>
        <v>0</v>
      </c>
      <c r="AK72" s="34">
        <f>RTM_IEX!L72</f>
        <v>6.76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9.0399999999999991</v>
      </c>
      <c r="H73">
        <f>PPCL_Spot!R73</f>
        <v>0</v>
      </c>
      <c r="I73">
        <f>Bawana_NG!R73</f>
        <v>4.9997661803217346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6.8999999999999995</v>
      </c>
      <c r="AB73" s="75">
        <f>-STOA!R73</f>
        <v>0</v>
      </c>
      <c r="AC73">
        <f t="shared" si="3"/>
        <v>0.24375794238683124</v>
      </c>
      <c r="AD73">
        <f t="shared" si="4"/>
        <v>27.456008237934899</v>
      </c>
      <c r="AE73">
        <f>'IDT-1'!D73</f>
        <v>0</v>
      </c>
      <c r="AF73" s="24"/>
      <c r="AG73">
        <f t="shared" si="5"/>
        <v>27.456008237934899</v>
      </c>
      <c r="AI73" s="34">
        <f>PXIL!L73</f>
        <v>0</v>
      </c>
      <c r="AJ73" s="34">
        <f>PXIL!R73</f>
        <v>0</v>
      </c>
      <c r="AK73" s="34">
        <f>RTM_IEX!L73</f>
        <v>6.76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9.0399999999999991</v>
      </c>
      <c r="H74">
        <f>PPCL_Spot!R74</f>
        <v>0</v>
      </c>
      <c r="I74">
        <f>Bawana_NG!R74</f>
        <v>4.9997661803217346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6.76</v>
      </c>
      <c r="AB74" s="75">
        <f>-STOA!R74</f>
        <v>0</v>
      </c>
      <c r="AC74">
        <f t="shared" si="3"/>
        <v>0.24252594238683128</v>
      </c>
      <c r="AD74">
        <f t="shared" si="4"/>
        <v>27.3172402379349</v>
      </c>
      <c r="AE74">
        <f>'IDT-1'!D74</f>
        <v>0</v>
      </c>
      <c r="AF74" s="24"/>
      <c r="AG74">
        <f t="shared" si="5"/>
        <v>27.3172402379349</v>
      </c>
      <c r="AI74" s="34">
        <f>PXIL!L74</f>
        <v>0</v>
      </c>
      <c r="AJ74" s="34">
        <f>PXIL!R74</f>
        <v>0</v>
      </c>
      <c r="AK74" s="34">
        <f>RTM_IEX!L74</f>
        <v>6.76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9.11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6.9399999999999995</v>
      </c>
      <c r="AB75" s="75">
        <f>-STOA!R75</f>
        <v>0</v>
      </c>
      <c r="AC75">
        <f t="shared" si="3"/>
        <v>0.244728</v>
      </c>
      <c r="AD75">
        <f t="shared" si="4"/>
        <v>27.565271999999997</v>
      </c>
      <c r="AE75">
        <f>'IDT-1'!D75</f>
        <v>0</v>
      </c>
      <c r="AF75" s="24"/>
      <c r="AG75">
        <f t="shared" si="5"/>
        <v>27.565271999999997</v>
      </c>
      <c r="AI75" s="34">
        <f>PXIL!L75</f>
        <v>0</v>
      </c>
      <c r="AJ75" s="34">
        <f>PXIL!R75</f>
        <v>0</v>
      </c>
      <c r="AK75" s="34">
        <f>RTM_IEX!L75</f>
        <v>6.76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9.11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6.76</v>
      </c>
      <c r="AB76" s="75">
        <f>-STOA!R76</f>
        <v>0</v>
      </c>
      <c r="AC76">
        <f t="shared" si="3"/>
        <v>0.23883199999999999</v>
      </c>
      <c r="AD76">
        <f t="shared" si="4"/>
        <v>26.901167999999998</v>
      </c>
      <c r="AE76">
        <f>'IDT-1'!D76</f>
        <v>0</v>
      </c>
      <c r="AF76" s="24"/>
      <c r="AG76">
        <f t="shared" si="5"/>
        <v>26.901167999999998</v>
      </c>
      <c r="AI76" s="34">
        <f>PXIL!L76</f>
        <v>0</v>
      </c>
      <c r="AJ76" s="34">
        <f>PXIL!R76</f>
        <v>0</v>
      </c>
      <c r="AK76" s="34">
        <f>RTM_IEX!L76</f>
        <v>6.27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9.11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6.76</v>
      </c>
      <c r="AB77" s="75">
        <f>-STOA!R77</f>
        <v>0</v>
      </c>
      <c r="AC77">
        <f t="shared" si="3"/>
        <v>0.22228799999999999</v>
      </c>
      <c r="AD77">
        <f t="shared" si="4"/>
        <v>25.037711999999999</v>
      </c>
      <c r="AE77">
        <f>'IDT-1'!D77</f>
        <v>0</v>
      </c>
      <c r="AF77" s="24"/>
      <c r="AG77">
        <f t="shared" si="5"/>
        <v>25.037711999999999</v>
      </c>
      <c r="AI77" s="34">
        <f>PXIL!L77</f>
        <v>0</v>
      </c>
      <c r="AJ77" s="34">
        <f>PXIL!R77</f>
        <v>0</v>
      </c>
      <c r="AK77" s="34">
        <f>RTM_IEX!L77</f>
        <v>4.3899999999999997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9.11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6.76</v>
      </c>
      <c r="AB78" s="75">
        <f>-STOA!R78</f>
        <v>0</v>
      </c>
      <c r="AC78">
        <f t="shared" si="3"/>
        <v>0.224576</v>
      </c>
      <c r="AD78">
        <f t="shared" si="4"/>
        <v>25.295423999999997</v>
      </c>
      <c r="AE78">
        <f>'IDT-1'!D78</f>
        <v>0</v>
      </c>
      <c r="AF78" s="24"/>
      <c r="AG78">
        <f t="shared" si="5"/>
        <v>25.295423999999997</v>
      </c>
      <c r="AI78" s="34">
        <f>PXIL!L78</f>
        <v>0</v>
      </c>
      <c r="AJ78" s="34">
        <f>PXIL!R78</f>
        <v>0</v>
      </c>
      <c r="AK78" s="34">
        <f>RTM_IEX!L78</f>
        <v>4.6500000000000004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9.19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6.76</v>
      </c>
      <c r="AB79" s="75">
        <f>-STOA!R79</f>
        <v>0</v>
      </c>
      <c r="AC79">
        <f t="shared" si="3"/>
        <v>0.20856</v>
      </c>
      <c r="AD79">
        <f t="shared" si="4"/>
        <v>23.491440000000001</v>
      </c>
      <c r="AE79">
        <f>'IDT-1'!D79</f>
        <v>0</v>
      </c>
      <c r="AF79" s="24"/>
      <c r="AG79">
        <f t="shared" si="5"/>
        <v>23.491440000000001</v>
      </c>
      <c r="AI79" s="34">
        <f>PXIL!L79</f>
        <v>0</v>
      </c>
      <c r="AJ79" s="34">
        <f>PXIL!R79</f>
        <v>0</v>
      </c>
      <c r="AK79" s="34">
        <f>RTM_IEX!L79</f>
        <v>2.75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9.19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6.76</v>
      </c>
      <c r="AB80" s="75">
        <f>-STOA!R80</f>
        <v>0</v>
      </c>
      <c r="AC80">
        <f t="shared" si="3"/>
        <v>0.21146399999999999</v>
      </c>
      <c r="AD80">
        <f t="shared" si="4"/>
        <v>23.818536000000002</v>
      </c>
      <c r="AE80">
        <f>'IDT-1'!D80</f>
        <v>0</v>
      </c>
      <c r="AF80" s="24"/>
      <c r="AG80">
        <f t="shared" si="5"/>
        <v>23.818536000000002</v>
      </c>
      <c r="AI80" s="34">
        <f>PXIL!L80</f>
        <v>0</v>
      </c>
      <c r="AJ80" s="34">
        <f>PXIL!R80</f>
        <v>0</v>
      </c>
      <c r="AK80" s="34">
        <f>RTM_IEX!L80</f>
        <v>3.08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9.19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6.76</v>
      </c>
      <c r="AB81" s="75">
        <f>-STOA!R81</f>
        <v>0</v>
      </c>
      <c r="AC81">
        <f t="shared" si="3"/>
        <v>0.21507199999999999</v>
      </c>
      <c r="AD81">
        <f t="shared" si="4"/>
        <v>24.224927999999998</v>
      </c>
      <c r="AE81">
        <f>'IDT-1'!D81</f>
        <v>0</v>
      </c>
      <c r="AF81" s="24"/>
      <c r="AG81">
        <f t="shared" si="5"/>
        <v>24.224927999999998</v>
      </c>
      <c r="AI81" s="34">
        <f>PXIL!L81</f>
        <v>0</v>
      </c>
      <c r="AJ81" s="34">
        <f>PXIL!R81</f>
        <v>0</v>
      </c>
      <c r="AK81" s="34">
        <f>RTM_IEX!L81</f>
        <v>3.49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9.19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6.76</v>
      </c>
      <c r="AB82" s="75">
        <f>-STOA!R82</f>
        <v>0</v>
      </c>
      <c r="AC82">
        <f t="shared" si="3"/>
        <v>0.21674399999999999</v>
      </c>
      <c r="AD82">
        <f t="shared" si="4"/>
        <v>24.413256000000001</v>
      </c>
      <c r="AE82">
        <f>'IDT-1'!D82</f>
        <v>0</v>
      </c>
      <c r="AF82" s="24"/>
      <c r="AG82">
        <f t="shared" si="5"/>
        <v>24.413256000000001</v>
      </c>
      <c r="AI82" s="34">
        <f>PXIL!L82</f>
        <v>0</v>
      </c>
      <c r="AJ82" s="34">
        <f>PXIL!R82</f>
        <v>0</v>
      </c>
      <c r="AK82" s="34">
        <f>RTM_IEX!L82</f>
        <v>3.68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9.19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6.76</v>
      </c>
      <c r="AB83" s="75">
        <f>-STOA!R83</f>
        <v>0</v>
      </c>
      <c r="AC83">
        <f t="shared" si="3"/>
        <v>0.230208</v>
      </c>
      <c r="AD83">
        <f t="shared" si="4"/>
        <v>25.929791999999999</v>
      </c>
      <c r="AE83">
        <f>'IDT-1'!D83</f>
        <v>0</v>
      </c>
      <c r="AF83" s="24"/>
      <c r="AG83">
        <f t="shared" si="5"/>
        <v>25.929791999999999</v>
      </c>
      <c r="AI83" s="34">
        <f>PXIL!L83</f>
        <v>0</v>
      </c>
      <c r="AJ83" s="34">
        <f>PXIL!R83</f>
        <v>0</v>
      </c>
      <c r="AK83" s="34">
        <f>RTM_IEX!L83</f>
        <v>5.21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9.19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6.76</v>
      </c>
      <c r="AB84" s="75">
        <f>-STOA!R84</f>
        <v>0</v>
      </c>
      <c r="AC84">
        <f t="shared" si="3"/>
        <v>0.23522399999999999</v>
      </c>
      <c r="AD84">
        <f t="shared" si="4"/>
        <v>26.494776000000002</v>
      </c>
      <c r="AE84">
        <f>'IDT-1'!D84</f>
        <v>0</v>
      </c>
      <c r="AF84" s="24"/>
      <c r="AG84">
        <f t="shared" si="5"/>
        <v>26.494776000000002</v>
      </c>
      <c r="AI84" s="34">
        <f>PXIL!L84</f>
        <v>0</v>
      </c>
      <c r="AJ84" s="34">
        <f>PXIL!R84</f>
        <v>0</v>
      </c>
      <c r="AK84" s="34">
        <f>RTM_IEX!L84</f>
        <v>5.78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9.19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6.76</v>
      </c>
      <c r="AB85" s="75">
        <f>-STOA!R85</f>
        <v>0</v>
      </c>
      <c r="AC85">
        <f t="shared" si="3"/>
        <v>0.24384800000000001</v>
      </c>
      <c r="AD85">
        <f t="shared" si="4"/>
        <v>27.466152000000001</v>
      </c>
      <c r="AE85">
        <f>'IDT-1'!D85</f>
        <v>0</v>
      </c>
      <c r="AF85" s="24"/>
      <c r="AG85">
        <f t="shared" si="5"/>
        <v>27.466152000000001</v>
      </c>
      <c r="AI85" s="34">
        <f>PXIL!L85</f>
        <v>0</v>
      </c>
      <c r="AJ85" s="34">
        <f>PXIL!R85</f>
        <v>0</v>
      </c>
      <c r="AK85" s="34">
        <f>RTM_IEX!L85</f>
        <v>6.76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9.19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6.76</v>
      </c>
      <c r="AB86" s="75">
        <f>-STOA!R86</f>
        <v>0</v>
      </c>
      <c r="AC86">
        <f t="shared" si="3"/>
        <v>0.24384800000000001</v>
      </c>
      <c r="AD86">
        <f t="shared" si="4"/>
        <v>27.466152000000001</v>
      </c>
      <c r="AE86">
        <f>'IDT-1'!D86</f>
        <v>0</v>
      </c>
      <c r="AF86" s="24"/>
      <c r="AG86">
        <f t="shared" si="5"/>
        <v>27.466152000000001</v>
      </c>
      <c r="AI86" s="34">
        <f>PXIL!L86</f>
        <v>0</v>
      </c>
      <c r="AJ86" s="34">
        <f>PXIL!R86</f>
        <v>0</v>
      </c>
      <c r="AK86" s="34">
        <f>RTM_IEX!L86</f>
        <v>6.76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9.4193922972711448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6.76</v>
      </c>
      <c r="AB87" s="75">
        <f>-STOA!R87</f>
        <v>0</v>
      </c>
      <c r="AC87">
        <f t="shared" si="3"/>
        <v>0.23741865221598607</v>
      </c>
      <c r="AD87">
        <f t="shared" si="4"/>
        <v>26.741973645055158</v>
      </c>
      <c r="AE87">
        <f>'IDT-1'!D87</f>
        <v>0</v>
      </c>
      <c r="AF87" s="24"/>
      <c r="AG87">
        <f t="shared" si="5"/>
        <v>26.741973645055158</v>
      </c>
      <c r="AI87" s="34">
        <f>PXIL!L87</f>
        <v>0</v>
      </c>
      <c r="AJ87" s="34">
        <f>PXIL!R87</f>
        <v>0</v>
      </c>
      <c r="AK87" s="34">
        <f>RTM_IEX!L87</f>
        <v>5.8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9.4193922972711448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6.76</v>
      </c>
      <c r="AB88" s="75">
        <f>-STOA!R88</f>
        <v>0</v>
      </c>
      <c r="AC88">
        <f t="shared" si="3"/>
        <v>0.23741865221598607</v>
      </c>
      <c r="AD88">
        <f t="shared" si="4"/>
        <v>26.741973645055158</v>
      </c>
      <c r="AE88">
        <f>'IDT-1'!D88</f>
        <v>0</v>
      </c>
      <c r="AF88" s="24"/>
      <c r="AG88">
        <f t="shared" si="5"/>
        <v>26.741973645055158</v>
      </c>
      <c r="AI88" s="34">
        <f>PXIL!L88</f>
        <v>0</v>
      </c>
      <c r="AJ88" s="34">
        <f>PXIL!R88</f>
        <v>0</v>
      </c>
      <c r="AK88" s="34">
        <f>RTM_IEX!L88</f>
        <v>5.8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9.4193922972711448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6.76</v>
      </c>
      <c r="AB89" s="75">
        <f>-STOA!R89</f>
        <v>0</v>
      </c>
      <c r="AC89">
        <f t="shared" si="3"/>
        <v>0.22721065221598608</v>
      </c>
      <c r="AD89">
        <f t="shared" si="4"/>
        <v>25.592181645055156</v>
      </c>
      <c r="AE89">
        <f>'IDT-1'!D89</f>
        <v>0</v>
      </c>
      <c r="AF89" s="24"/>
      <c r="AG89">
        <f t="shared" si="5"/>
        <v>25.592181645055156</v>
      </c>
      <c r="AI89" s="34">
        <f>PXIL!L89</f>
        <v>0</v>
      </c>
      <c r="AJ89" s="34">
        <f>PXIL!R89</f>
        <v>0</v>
      </c>
      <c r="AK89" s="34">
        <f>RTM_IEX!L89</f>
        <v>4.6399999999999997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9.4193922972711448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6.76</v>
      </c>
      <c r="AB90" s="75">
        <f>-STOA!R90</f>
        <v>0</v>
      </c>
      <c r="AC90">
        <f t="shared" si="3"/>
        <v>0.22465865221598608</v>
      </c>
      <c r="AD90">
        <f t="shared" si="4"/>
        <v>25.304733645055158</v>
      </c>
      <c r="AE90">
        <f>'IDT-1'!D90</f>
        <v>0</v>
      </c>
      <c r="AF90" s="24"/>
      <c r="AG90">
        <f t="shared" si="5"/>
        <v>25.304733645055158</v>
      </c>
      <c r="AI90" s="34">
        <f>PXIL!L90</f>
        <v>0</v>
      </c>
      <c r="AJ90" s="34">
        <f>PXIL!R90</f>
        <v>0</v>
      </c>
      <c r="AK90" s="34">
        <f>RTM_IEX!L90</f>
        <v>4.3499999999999996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9.4193922972711448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6.76</v>
      </c>
      <c r="AB91" s="75">
        <f>-STOA!R91</f>
        <v>0</v>
      </c>
      <c r="AC91">
        <f t="shared" si="3"/>
        <v>0.21867465221598606</v>
      </c>
      <c r="AD91">
        <f t="shared" si="4"/>
        <v>24.63071764505516</v>
      </c>
      <c r="AE91">
        <f>'IDT-1'!D91</f>
        <v>0</v>
      </c>
      <c r="AF91" s="24"/>
      <c r="AG91">
        <f t="shared" si="5"/>
        <v>24.63071764505516</v>
      </c>
      <c r="AI91" s="34">
        <f>PXIL!L91</f>
        <v>0</v>
      </c>
      <c r="AJ91" s="34">
        <f>PXIL!R91</f>
        <v>0</v>
      </c>
      <c r="AK91" s="34">
        <f>RTM_IEX!L91</f>
        <v>3.67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9.4193922972711448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6.76</v>
      </c>
      <c r="AB92" s="75">
        <f>-STOA!R92</f>
        <v>0</v>
      </c>
      <c r="AC92">
        <f t="shared" si="3"/>
        <v>0.21867465221598606</v>
      </c>
      <c r="AD92">
        <f t="shared" si="4"/>
        <v>24.63071764505516</v>
      </c>
      <c r="AE92">
        <f>'IDT-1'!D92</f>
        <v>0</v>
      </c>
      <c r="AF92" s="24"/>
      <c r="AG92">
        <f t="shared" si="5"/>
        <v>24.63071764505516</v>
      </c>
      <c r="AI92" s="34">
        <f>PXIL!L92</f>
        <v>0</v>
      </c>
      <c r="AJ92" s="34">
        <f>PXIL!R92</f>
        <v>0</v>
      </c>
      <c r="AK92" s="34">
        <f>RTM_IEX!L92</f>
        <v>3.67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9.4193922972711448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6.76</v>
      </c>
      <c r="AB93" s="75">
        <f>-STOA!R93</f>
        <v>0</v>
      </c>
      <c r="AC93">
        <f t="shared" si="3"/>
        <v>0.20169065221598606</v>
      </c>
      <c r="AD93">
        <f t="shared" si="4"/>
        <v>22.717701645055154</v>
      </c>
      <c r="AE93">
        <f>'IDT-1'!D93</f>
        <v>0</v>
      </c>
      <c r="AF93" s="24"/>
      <c r="AG93">
        <f t="shared" si="5"/>
        <v>22.717701645055154</v>
      </c>
      <c r="AI93" s="34">
        <f>PXIL!L93</f>
        <v>0</v>
      </c>
      <c r="AJ93" s="34">
        <f>PXIL!R93</f>
        <v>0</v>
      </c>
      <c r="AK93" s="34">
        <f>RTM_IEX!L93</f>
        <v>1.74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9.4193922972711448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6.76</v>
      </c>
      <c r="AB94" s="75">
        <f>-STOA!R94</f>
        <v>0</v>
      </c>
      <c r="AC94">
        <f t="shared" si="3"/>
        <v>0.20169065221598606</v>
      </c>
      <c r="AD94">
        <f t="shared" si="4"/>
        <v>22.717701645055154</v>
      </c>
      <c r="AE94">
        <f>'IDT-1'!D94</f>
        <v>0</v>
      </c>
      <c r="AF94" s="24"/>
      <c r="AG94">
        <f t="shared" si="5"/>
        <v>22.717701645055154</v>
      </c>
      <c r="AI94" s="34">
        <f>PXIL!L94</f>
        <v>0</v>
      </c>
      <c r="AJ94" s="34">
        <f>PXIL!R94</f>
        <v>0</v>
      </c>
      <c r="AK94" s="34">
        <f>RTM_IEX!L94</f>
        <v>1.74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9.4193922972711448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6.76</v>
      </c>
      <c r="AB95" s="75">
        <f>-STOA!R95</f>
        <v>0</v>
      </c>
      <c r="AC95">
        <f t="shared" si="3"/>
        <v>0.19060265221598607</v>
      </c>
      <c r="AD95">
        <f t="shared" si="4"/>
        <v>21.468789645055157</v>
      </c>
      <c r="AE95">
        <f>'IDT-1'!D95</f>
        <v>0</v>
      </c>
      <c r="AF95" s="24"/>
      <c r="AG95">
        <f t="shared" si="5"/>
        <v>21.468789645055157</v>
      </c>
      <c r="AI95" s="34">
        <f>PXIL!L95</f>
        <v>0</v>
      </c>
      <c r="AJ95" s="34">
        <f>PXIL!R95</f>
        <v>0</v>
      </c>
      <c r="AK95" s="34">
        <f>RTM_IEX!L95</f>
        <v>0.48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9.4193922972711448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6.76</v>
      </c>
      <c r="AB96" s="75">
        <f>-STOA!R96</f>
        <v>0</v>
      </c>
      <c r="AC96">
        <f t="shared" si="3"/>
        <v>0.19060265221598607</v>
      </c>
      <c r="AD96">
        <f t="shared" si="4"/>
        <v>21.468789645055157</v>
      </c>
      <c r="AE96">
        <f>'IDT-1'!D96</f>
        <v>0</v>
      </c>
      <c r="AF96" s="24"/>
      <c r="AG96">
        <f t="shared" si="5"/>
        <v>21.468789645055157</v>
      </c>
      <c r="AI96" s="34">
        <f>PXIL!L96</f>
        <v>0</v>
      </c>
      <c r="AJ96" s="34">
        <f>PXIL!R96</f>
        <v>0</v>
      </c>
      <c r="AK96" s="34">
        <f>RTM_IEX!L96</f>
        <v>0.48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9.4193922972711448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6.76</v>
      </c>
      <c r="AB97" s="75">
        <f>-STOA!R97</f>
        <v>0</v>
      </c>
      <c r="AC97">
        <f t="shared" si="3"/>
        <v>0.18637865221598607</v>
      </c>
      <c r="AD97">
        <f t="shared" si="4"/>
        <v>20.993013645055157</v>
      </c>
      <c r="AE97">
        <f>'IDT-1'!D97</f>
        <v>0</v>
      </c>
      <c r="AF97" s="24"/>
      <c r="AG97">
        <f t="shared" si="5"/>
        <v>20.993013645055157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9.4193922972711448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6.76</v>
      </c>
      <c r="AB98" s="75">
        <f>-STOA!R98</f>
        <v>0</v>
      </c>
      <c r="AC98">
        <f t="shared" si="3"/>
        <v>0.18637865221598607</v>
      </c>
      <c r="AD98">
        <f t="shared" si="4"/>
        <v>20.993013645055157</v>
      </c>
      <c r="AE98">
        <f>'IDT-1'!D98</f>
        <v>0</v>
      </c>
      <c r="AF98" s="24"/>
      <c r="AG98">
        <f t="shared" si="5"/>
        <v>20.993013645055157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0.22593279951839554</v>
      </c>
      <c r="H99">
        <f t="shared" si="6"/>
        <v>0</v>
      </c>
      <c r="I99">
        <f t="shared" si="6"/>
        <v>0.12000210822088447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0.19484749999999992</v>
      </c>
      <c r="AB99" s="75">
        <f t="shared" si="6"/>
        <v>0</v>
      </c>
      <c r="AC99">
        <f t="shared" si="6"/>
        <v>5.7858351025527992E-3</v>
      </c>
      <c r="AD99">
        <f t="shared" si="6"/>
        <v>0.64516657263672694</v>
      </c>
      <c r="AE99">
        <f t="shared" ref="AE99:AR99" si="7">SUM(AE3:AE98)/4000</f>
        <v>0</v>
      </c>
      <c r="AG99">
        <f t="shared" si="7"/>
        <v>0.64516657263672694</v>
      </c>
      <c r="AI99">
        <f t="shared" si="7"/>
        <v>0</v>
      </c>
      <c r="AJ99">
        <f t="shared" si="7"/>
        <v>0</v>
      </c>
      <c r="AK99">
        <f t="shared" si="7"/>
        <v>0.11342000000000002</v>
      </c>
      <c r="AL99">
        <f t="shared" si="7"/>
        <v>-3.2499999999999999E-3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45202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19.325969000000001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1.35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0.18194852720000002</v>
      </c>
      <c r="AD3">
        <f>SUM(B3:AB3,AI3:AR3)-AC3</f>
        <v>20.494020472800003</v>
      </c>
      <c r="AE3">
        <v>0</v>
      </c>
      <c r="AF3" s="24"/>
      <c r="AG3">
        <f>SUM(AD3:AF3)</f>
        <v>20.494020472800003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18.861280000000001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0.16597926400000002</v>
      </c>
      <c r="AD4">
        <f t="shared" ref="AD4:AD67" si="1">SUM(B4:AB4,AI4:AR4)-AC4</f>
        <v>18.695300736</v>
      </c>
      <c r="AE4">
        <v>0</v>
      </c>
      <c r="AF4" s="24"/>
      <c r="AG4">
        <f t="shared" ref="AG4:AG67" si="2">SUM(AD4:AF4)</f>
        <v>18.695300736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18.798224999999999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0.16542438000000001</v>
      </c>
      <c r="AD5">
        <f t="shared" si="1"/>
        <v>18.632800619999998</v>
      </c>
      <c r="AE5">
        <v>0</v>
      </c>
      <c r="AF5" s="24"/>
      <c r="AG5">
        <f t="shared" si="2"/>
        <v>18.632800619999998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18.423528000000001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0.16212704640000003</v>
      </c>
      <c r="AD6">
        <f t="shared" si="1"/>
        <v>18.261400953600003</v>
      </c>
      <c r="AE6">
        <v>0</v>
      </c>
      <c r="AF6" s="24"/>
      <c r="AG6">
        <f t="shared" si="2"/>
        <v>18.261400953600003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17.575364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0.15466320320000002</v>
      </c>
      <c r="AD7">
        <f t="shared" si="1"/>
        <v>17.420700796800002</v>
      </c>
      <c r="AE7">
        <v>0</v>
      </c>
      <c r="AF7" s="24"/>
      <c r="AG7">
        <f t="shared" si="2"/>
        <v>17.420700796800002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16.415558000000001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0.14445691040000003</v>
      </c>
      <c r="AD8">
        <f t="shared" si="1"/>
        <v>16.271101089600002</v>
      </c>
      <c r="AE8">
        <v>0</v>
      </c>
      <c r="AF8" s="24"/>
      <c r="AG8">
        <f t="shared" si="2"/>
        <v>16.271101089600002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16.531680000000001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0.14547878400000003</v>
      </c>
      <c r="AD9">
        <f t="shared" si="1"/>
        <v>16.386201216</v>
      </c>
      <c r="AE9">
        <v>0</v>
      </c>
      <c r="AF9" s="24"/>
      <c r="AG9">
        <f t="shared" si="2"/>
        <v>16.386201216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17.075969000000001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0.1502685272</v>
      </c>
      <c r="AD10">
        <f t="shared" si="1"/>
        <v>16.925700472799999</v>
      </c>
      <c r="AE10">
        <v>0</v>
      </c>
      <c r="AF10" s="24"/>
      <c r="AG10">
        <f t="shared" si="2"/>
        <v>16.925700472799999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16.991524999999999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0.14952541999999999</v>
      </c>
      <c r="AD11">
        <f t="shared" si="1"/>
        <v>16.84199958</v>
      </c>
      <c r="AE11">
        <v>0</v>
      </c>
      <c r="AF11" s="24"/>
      <c r="AG11">
        <f t="shared" si="2"/>
        <v>16.84199958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17.045601999999999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0.1500012976</v>
      </c>
      <c r="AD12">
        <f t="shared" si="1"/>
        <v>16.895600702399999</v>
      </c>
      <c r="AE12">
        <v>0</v>
      </c>
      <c r="AF12" s="24"/>
      <c r="AG12">
        <f t="shared" si="2"/>
        <v>16.895600702399999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18.584745999999999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0.16354576479999999</v>
      </c>
      <c r="AD13">
        <f t="shared" si="1"/>
        <v>18.421200235200001</v>
      </c>
      <c r="AE13">
        <v>0</v>
      </c>
      <c r="AF13" s="24"/>
      <c r="AG13">
        <f t="shared" si="2"/>
        <v>18.421200235200001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19.325969000000001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0.1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0.17094852720000003</v>
      </c>
      <c r="AD14">
        <f t="shared" si="1"/>
        <v>19.255020472800002</v>
      </c>
      <c r="AE14">
        <v>0</v>
      </c>
      <c r="AF14" s="24"/>
      <c r="AG14">
        <f t="shared" si="2"/>
        <v>19.255020472800002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16.567292999999999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0.1457921784</v>
      </c>
      <c r="AD15">
        <f t="shared" si="1"/>
        <v>16.421500821599999</v>
      </c>
      <c r="AE15">
        <v>0</v>
      </c>
      <c r="AF15" s="24"/>
      <c r="AG15">
        <f t="shared" si="2"/>
        <v>16.421500821599999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18.061038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0.15893713440000001</v>
      </c>
      <c r="AD16">
        <f t="shared" si="1"/>
        <v>17.902100865600001</v>
      </c>
      <c r="AE16">
        <v>0</v>
      </c>
      <c r="AF16" s="24"/>
      <c r="AG16">
        <f t="shared" si="2"/>
        <v>17.902100865600001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19.325969000000001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1.35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0.18194852720000002</v>
      </c>
      <c r="AD17">
        <f t="shared" si="1"/>
        <v>20.494020472800003</v>
      </c>
      <c r="AE17">
        <v>0</v>
      </c>
      <c r="AF17" s="24"/>
      <c r="AG17">
        <f t="shared" si="2"/>
        <v>20.494020472800003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19.224879999999999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0.169178944</v>
      </c>
      <c r="AD18">
        <f t="shared" si="1"/>
        <v>19.055701056</v>
      </c>
      <c r="AE18">
        <v>0</v>
      </c>
      <c r="AF18" s="24"/>
      <c r="AG18">
        <f t="shared" si="2"/>
        <v>19.055701056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19.325969000000001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0.28999999999999998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0.17262052720000001</v>
      </c>
      <c r="AD19">
        <f t="shared" si="1"/>
        <v>19.4433484728</v>
      </c>
      <c r="AE19">
        <v>0</v>
      </c>
      <c r="AF19" s="24"/>
      <c r="AG19">
        <f t="shared" si="2"/>
        <v>19.4433484728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19.325969000000001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2.13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0.1888125272</v>
      </c>
      <c r="AD20">
        <f t="shared" si="1"/>
        <v>21.2671564728</v>
      </c>
      <c r="AE20">
        <v>0</v>
      </c>
      <c r="AF20" s="24"/>
      <c r="AG20">
        <f t="shared" si="2"/>
        <v>21.2671564728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19.325969000000001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0.1955885272</v>
      </c>
      <c r="AD21">
        <f t="shared" si="1"/>
        <v>22.030380472799997</v>
      </c>
      <c r="AE21">
        <v>0</v>
      </c>
      <c r="AF21" s="24"/>
      <c r="AG21">
        <f t="shared" si="2"/>
        <v>22.030380472799997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19.325969000000001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3.77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0.20324452720000002</v>
      </c>
      <c r="AD22">
        <f t="shared" si="1"/>
        <v>22.892724472800001</v>
      </c>
      <c r="AE22">
        <v>0</v>
      </c>
      <c r="AF22" s="24"/>
      <c r="AG22">
        <f t="shared" si="2"/>
        <v>22.892724472800001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19.325969000000001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0.2125725272</v>
      </c>
      <c r="AD23">
        <f t="shared" si="1"/>
        <v>23.9433964728</v>
      </c>
      <c r="AE23">
        <v>0</v>
      </c>
      <c r="AF23" s="24"/>
      <c r="AG23">
        <f t="shared" si="2"/>
        <v>23.9433964728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19.325969000000001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4.83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0.2125725272</v>
      </c>
      <c r="AD24">
        <f t="shared" si="1"/>
        <v>23.9433964728</v>
      </c>
      <c r="AE24">
        <v>0</v>
      </c>
      <c r="AF24" s="24"/>
      <c r="AG24">
        <f t="shared" si="2"/>
        <v>23.9433964728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19.325969000000001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0.2125725272</v>
      </c>
      <c r="AD25">
        <f t="shared" si="1"/>
        <v>23.9433964728</v>
      </c>
      <c r="AE25">
        <v>0</v>
      </c>
      <c r="AF25" s="24"/>
      <c r="AG25">
        <f t="shared" si="2"/>
        <v>23.9433964728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19.325969000000001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4.83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0.2125725272</v>
      </c>
      <c r="AD26">
        <f t="shared" si="1"/>
        <v>23.9433964728</v>
      </c>
      <c r="AE26">
        <v>0</v>
      </c>
      <c r="AF26" s="24"/>
      <c r="AG26">
        <f t="shared" si="2"/>
        <v>23.9433964728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19.325969000000001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4.83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0.2125725272</v>
      </c>
      <c r="AD27">
        <f t="shared" si="1"/>
        <v>23.9433964728</v>
      </c>
      <c r="AE27">
        <v>0</v>
      </c>
      <c r="AF27" s="24"/>
      <c r="AG27">
        <f t="shared" si="2"/>
        <v>23.9433964728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19.325969000000001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0.2125725272</v>
      </c>
      <c r="AD28">
        <f t="shared" si="1"/>
        <v>23.9433964728</v>
      </c>
      <c r="AE28">
        <v>0</v>
      </c>
      <c r="AF28" s="24"/>
      <c r="AG28">
        <f t="shared" si="2"/>
        <v>23.9433964728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19.325969000000001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0.2125725272</v>
      </c>
      <c r="AD29">
        <f t="shared" si="1"/>
        <v>23.9433964728</v>
      </c>
      <c r="AE29">
        <v>0</v>
      </c>
      <c r="AF29" s="24"/>
      <c r="AG29">
        <f t="shared" si="2"/>
        <v>23.9433964728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19.325969000000001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4.83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0.2125725272</v>
      </c>
      <c r="AD30">
        <f t="shared" si="1"/>
        <v>23.9433964728</v>
      </c>
      <c r="AE30">
        <v>0</v>
      </c>
      <c r="AF30" s="24"/>
      <c r="AG30">
        <f t="shared" si="2"/>
        <v>23.9433964728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19.325969000000001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4.83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0.2125725272</v>
      </c>
      <c r="AD31">
        <f t="shared" si="1"/>
        <v>23.9433964728</v>
      </c>
      <c r="AE31">
        <v>0</v>
      </c>
      <c r="AF31" s="24"/>
      <c r="AG31">
        <f t="shared" si="2"/>
        <v>23.9433964728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19.325969000000001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4.83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0.2125725272</v>
      </c>
      <c r="AD32">
        <f t="shared" si="1"/>
        <v>23.9433964728</v>
      </c>
      <c r="AE32">
        <v>0</v>
      </c>
      <c r="AF32" s="24"/>
      <c r="AG32">
        <f t="shared" si="2"/>
        <v>23.9433964728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19.325969000000001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3.38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0.19981252720000001</v>
      </c>
      <c r="AD33">
        <f t="shared" si="1"/>
        <v>22.506156472800001</v>
      </c>
      <c r="AE33">
        <v>0</v>
      </c>
      <c r="AF33" s="24"/>
      <c r="AG33">
        <f t="shared" si="2"/>
        <v>22.506156472800001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19.325969000000001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0.19646852720000002</v>
      </c>
      <c r="AD34">
        <f t="shared" si="1"/>
        <v>22.1295004728</v>
      </c>
      <c r="AE34">
        <v>0</v>
      </c>
      <c r="AF34" s="24"/>
      <c r="AG34">
        <f t="shared" si="2"/>
        <v>22.1295004728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19.325969000000001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4.83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0.2125725272</v>
      </c>
      <c r="AD35">
        <f t="shared" si="1"/>
        <v>23.9433964728</v>
      </c>
      <c r="AE35">
        <v>0</v>
      </c>
      <c r="AF35" s="24"/>
      <c r="AG35">
        <f t="shared" si="2"/>
        <v>23.9433964728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19.325969000000001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4.83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0.2125725272</v>
      </c>
      <c r="AD36">
        <f t="shared" si="1"/>
        <v>23.9433964728</v>
      </c>
      <c r="AE36">
        <v>0</v>
      </c>
      <c r="AF36" s="24"/>
      <c r="AG36">
        <f t="shared" si="2"/>
        <v>23.9433964728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19.325969000000001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0.2125725272</v>
      </c>
      <c r="AD37">
        <f t="shared" si="1"/>
        <v>23.9433964728</v>
      </c>
      <c r="AE37">
        <v>0</v>
      </c>
      <c r="AF37" s="24"/>
      <c r="AG37">
        <f t="shared" si="2"/>
        <v>23.9433964728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19.325969000000001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0.2125725272</v>
      </c>
      <c r="AD38">
        <f t="shared" si="1"/>
        <v>23.9433964728</v>
      </c>
      <c r="AE38">
        <v>0</v>
      </c>
      <c r="AF38" s="24"/>
      <c r="AG38">
        <f t="shared" si="2"/>
        <v>23.9433964728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19.325969000000001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0.2125725272</v>
      </c>
      <c r="AD39">
        <f t="shared" si="1"/>
        <v>23.9433964728</v>
      </c>
      <c r="AE39">
        <v>0</v>
      </c>
      <c r="AF39" s="24"/>
      <c r="AG39">
        <f t="shared" si="2"/>
        <v>23.9433964728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19.325969000000001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4.83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0.2125725272</v>
      </c>
      <c r="AD40">
        <f t="shared" si="1"/>
        <v>23.9433964728</v>
      </c>
      <c r="AE40">
        <v>0</v>
      </c>
      <c r="AF40" s="24"/>
      <c r="AG40">
        <f t="shared" si="2"/>
        <v>23.9433964728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19.325969000000001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4.83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0.2125725272</v>
      </c>
      <c r="AD41">
        <f t="shared" si="1"/>
        <v>23.9433964728</v>
      </c>
      <c r="AE41">
        <v>0</v>
      </c>
      <c r="AF41" s="24"/>
      <c r="AG41">
        <f t="shared" si="2"/>
        <v>23.9433964728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19.325969000000001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4.83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0.2125725272</v>
      </c>
      <c r="AD42">
        <f t="shared" si="1"/>
        <v>23.9433964728</v>
      </c>
      <c r="AE42">
        <v>0</v>
      </c>
      <c r="AF42" s="24"/>
      <c r="AG42">
        <f t="shared" si="2"/>
        <v>23.9433964728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19.325969000000001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3.96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0.20491652720000003</v>
      </c>
      <c r="AD43">
        <f t="shared" si="1"/>
        <v>23.0810524728</v>
      </c>
      <c r="AE43">
        <v>0</v>
      </c>
      <c r="AF43" s="24"/>
      <c r="AG43">
        <f t="shared" si="2"/>
        <v>23.0810524728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19.325969000000001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4.83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0.2125725272</v>
      </c>
      <c r="AD44">
        <f t="shared" si="1"/>
        <v>23.9433964728</v>
      </c>
      <c r="AE44">
        <v>0</v>
      </c>
      <c r="AF44" s="24"/>
      <c r="AG44">
        <f t="shared" si="2"/>
        <v>23.9433964728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19.325969000000001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1.26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0.18115652720000003</v>
      </c>
      <c r="AD45">
        <f t="shared" si="1"/>
        <v>20.404812472800003</v>
      </c>
      <c r="AE45">
        <v>0</v>
      </c>
      <c r="AF45" s="24"/>
      <c r="AG45">
        <f t="shared" si="2"/>
        <v>20.404812472800003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18.260997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0.16069677360000001</v>
      </c>
      <c r="AD46">
        <f t="shared" si="1"/>
        <v>18.100300226399998</v>
      </c>
      <c r="AE46">
        <v>0</v>
      </c>
      <c r="AF46" s="24"/>
      <c r="AG46">
        <f t="shared" si="2"/>
        <v>18.100300226399998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18.754743000000001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0.16504173840000003</v>
      </c>
      <c r="AD47">
        <f t="shared" si="1"/>
        <v>18.589701261600002</v>
      </c>
      <c r="AE47">
        <v>0</v>
      </c>
      <c r="AF47" s="24"/>
      <c r="AG47">
        <f t="shared" si="2"/>
        <v>18.589701261600002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19.325969000000001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0.57999999999999996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0.17517252720000001</v>
      </c>
      <c r="AD48">
        <f t="shared" si="1"/>
        <v>19.730796472799998</v>
      </c>
      <c r="AE48">
        <v>0</v>
      </c>
      <c r="AF48" s="24"/>
      <c r="AG48">
        <f t="shared" si="2"/>
        <v>19.730796472799998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19.325969000000001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0.19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0.17174052720000002</v>
      </c>
      <c r="AD49">
        <f t="shared" si="1"/>
        <v>19.344228472800001</v>
      </c>
      <c r="AE49">
        <v>0</v>
      </c>
      <c r="AF49" s="24"/>
      <c r="AG49">
        <f t="shared" si="2"/>
        <v>19.344228472800001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19.325969000000001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1.45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0.18282852720000001</v>
      </c>
      <c r="AD50">
        <f t="shared" si="1"/>
        <v>20.593140472799998</v>
      </c>
      <c r="AE50">
        <v>0</v>
      </c>
      <c r="AF50" s="24"/>
      <c r="AG50">
        <f t="shared" si="2"/>
        <v>20.593140472799998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19.325969000000001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3.96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0.20491652720000003</v>
      </c>
      <c r="AD51">
        <f t="shared" si="1"/>
        <v>23.0810524728</v>
      </c>
      <c r="AE51">
        <v>0</v>
      </c>
      <c r="AF51" s="24"/>
      <c r="AG51">
        <f t="shared" si="2"/>
        <v>23.0810524728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19.325969000000001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3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0.19646852720000002</v>
      </c>
      <c r="AD52">
        <f t="shared" si="1"/>
        <v>22.1295004728</v>
      </c>
      <c r="AE52">
        <v>0</v>
      </c>
      <c r="AF52" s="24"/>
      <c r="AG52">
        <f t="shared" si="2"/>
        <v>22.1295004728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19.325969000000001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1.06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0.17939652720000002</v>
      </c>
      <c r="AD53">
        <f t="shared" si="1"/>
        <v>20.206572472799998</v>
      </c>
      <c r="AE53">
        <v>0</v>
      </c>
      <c r="AF53" s="24"/>
      <c r="AG53">
        <f t="shared" si="2"/>
        <v>20.206572472799998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19.325969000000001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0.57999999999999996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0.17517252720000001</v>
      </c>
      <c r="AD54">
        <f t="shared" si="1"/>
        <v>19.730796472799998</v>
      </c>
      <c r="AE54">
        <v>0</v>
      </c>
      <c r="AF54" s="24"/>
      <c r="AG54">
        <f t="shared" si="2"/>
        <v>19.730796472799998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19.325969000000001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3.77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0.20324452720000002</v>
      </c>
      <c r="AD55">
        <f t="shared" si="1"/>
        <v>22.892724472800001</v>
      </c>
      <c r="AE55">
        <v>0</v>
      </c>
      <c r="AF55" s="24"/>
      <c r="AG55">
        <f t="shared" si="2"/>
        <v>22.892724472800001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19.325969000000001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2.8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0.19470852720000004</v>
      </c>
      <c r="AD56">
        <f t="shared" si="1"/>
        <v>21.931260472800002</v>
      </c>
      <c r="AE56">
        <v>0</v>
      </c>
      <c r="AF56" s="24"/>
      <c r="AG56">
        <f t="shared" si="2"/>
        <v>21.931260472800002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19.325969000000001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4.83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0.2125725272</v>
      </c>
      <c r="AD57">
        <f t="shared" si="1"/>
        <v>23.9433964728</v>
      </c>
      <c r="AE57">
        <v>0</v>
      </c>
      <c r="AF57" s="24"/>
      <c r="AG57">
        <f t="shared" si="2"/>
        <v>23.9433964728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19.325969000000001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2.0299999999999998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0.18793252720000003</v>
      </c>
      <c r="AD58">
        <f t="shared" si="1"/>
        <v>21.168036472800001</v>
      </c>
      <c r="AE58">
        <v>0</v>
      </c>
      <c r="AF58" s="24"/>
      <c r="AG58">
        <f t="shared" si="2"/>
        <v>21.168036472800001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19.325969000000001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4.83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0.2125725272</v>
      </c>
      <c r="AD59">
        <f t="shared" si="1"/>
        <v>23.9433964728</v>
      </c>
      <c r="AE59">
        <v>0</v>
      </c>
      <c r="AF59" s="24"/>
      <c r="AG59">
        <f t="shared" si="2"/>
        <v>23.9433964728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19.325969000000001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4.83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0.2125725272</v>
      </c>
      <c r="AD60">
        <f t="shared" si="1"/>
        <v>23.9433964728</v>
      </c>
      <c r="AE60">
        <v>0</v>
      </c>
      <c r="AF60" s="24"/>
      <c r="AG60">
        <f t="shared" si="2"/>
        <v>23.9433964728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19.325969000000001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0.2125725272</v>
      </c>
      <c r="AD61">
        <f t="shared" si="1"/>
        <v>23.9433964728</v>
      </c>
      <c r="AE61">
        <v>0</v>
      </c>
      <c r="AF61" s="24"/>
      <c r="AG61">
        <f t="shared" si="2"/>
        <v>23.9433964728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19.325969000000001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4.83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0.2125725272</v>
      </c>
      <c r="AD62">
        <f t="shared" si="1"/>
        <v>23.9433964728</v>
      </c>
      <c r="AE62">
        <v>0</v>
      </c>
      <c r="AF62" s="24"/>
      <c r="AG62">
        <f t="shared" si="2"/>
        <v>23.9433964728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19.325969000000001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1.93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0.18705252720000001</v>
      </c>
      <c r="AD63">
        <f t="shared" si="1"/>
        <v>21.068916472800002</v>
      </c>
      <c r="AE63">
        <v>0</v>
      </c>
      <c r="AF63" s="24"/>
      <c r="AG63">
        <f t="shared" si="2"/>
        <v>21.068916472800002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19.325969000000001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4.83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0.2125725272</v>
      </c>
      <c r="AD64">
        <f t="shared" si="1"/>
        <v>23.9433964728</v>
      </c>
      <c r="AE64">
        <v>0</v>
      </c>
      <c r="AF64" s="24"/>
      <c r="AG64">
        <f t="shared" si="2"/>
        <v>23.9433964728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19.325969000000001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0.2125725272</v>
      </c>
      <c r="AD65">
        <f t="shared" si="1"/>
        <v>23.9433964728</v>
      </c>
      <c r="AE65">
        <v>0</v>
      </c>
      <c r="AF65" s="24"/>
      <c r="AG65">
        <f t="shared" si="2"/>
        <v>23.9433964728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19.325969000000001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4.83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0.2125725272</v>
      </c>
      <c r="AD66">
        <f t="shared" si="1"/>
        <v>23.9433964728</v>
      </c>
      <c r="AE66">
        <v>0</v>
      </c>
      <c r="AF66" s="24"/>
      <c r="AG66">
        <f t="shared" si="2"/>
        <v>23.9433964728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19.325969000000001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4.0599999999999996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0.2057965272</v>
      </c>
      <c r="AD67">
        <f t="shared" si="1"/>
        <v>23.180172472799999</v>
      </c>
      <c r="AE67">
        <v>0</v>
      </c>
      <c r="AF67" s="24"/>
      <c r="AG67">
        <f t="shared" si="2"/>
        <v>23.180172472799999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19.325969000000001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4.83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0.2125725272</v>
      </c>
      <c r="AD68">
        <f t="shared" ref="AD68:AD98" si="4">SUM(B68:AB68,AI68:AR68)-AC68</f>
        <v>23.9433964728</v>
      </c>
      <c r="AE68">
        <v>0</v>
      </c>
      <c r="AF68" s="24"/>
      <c r="AG68">
        <f t="shared" ref="AG68:AG98" si="5">SUM(AD68:AF68)</f>
        <v>23.9433964728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19.325969000000001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4.83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0.2125725272</v>
      </c>
      <c r="AD69">
        <f t="shared" si="4"/>
        <v>23.9433964728</v>
      </c>
      <c r="AE69">
        <v>0</v>
      </c>
      <c r="AF69" s="24"/>
      <c r="AG69">
        <f t="shared" si="5"/>
        <v>23.9433964728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19.325969000000001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3.29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0.19902052720000002</v>
      </c>
      <c r="AD70">
        <f t="shared" si="4"/>
        <v>22.416948472800001</v>
      </c>
      <c r="AE70">
        <v>0</v>
      </c>
      <c r="AF70" s="24"/>
      <c r="AG70">
        <f t="shared" si="5"/>
        <v>22.416948472800001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19.325969000000001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4.83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0.2125725272</v>
      </c>
      <c r="AD71">
        <f t="shared" si="4"/>
        <v>23.9433964728</v>
      </c>
      <c r="AE71">
        <v>0</v>
      </c>
      <c r="AF71" s="24"/>
      <c r="AG71">
        <f t="shared" si="5"/>
        <v>23.9433964728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19.325969000000001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4.83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0.2125725272</v>
      </c>
      <c r="AD72">
        <f t="shared" si="4"/>
        <v>23.9433964728</v>
      </c>
      <c r="AE72">
        <v>0</v>
      </c>
      <c r="AF72" s="24"/>
      <c r="AG72">
        <f t="shared" si="5"/>
        <v>23.9433964728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19.325969000000001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4.83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0.2125725272</v>
      </c>
      <c r="AD73">
        <f t="shared" si="4"/>
        <v>23.9433964728</v>
      </c>
      <c r="AE73">
        <v>0</v>
      </c>
      <c r="AF73" s="24"/>
      <c r="AG73">
        <f t="shared" si="5"/>
        <v>23.9433964728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19.325969000000001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4.83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0.2125725272</v>
      </c>
      <c r="AD74">
        <f t="shared" si="4"/>
        <v>23.9433964728</v>
      </c>
      <c r="AE74">
        <v>0</v>
      </c>
      <c r="AF74" s="24"/>
      <c r="AG74">
        <f t="shared" si="5"/>
        <v>23.9433964728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19.325969000000001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4.83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0.2125725272</v>
      </c>
      <c r="AD75">
        <f t="shared" si="4"/>
        <v>23.9433964728</v>
      </c>
      <c r="AE75">
        <v>0</v>
      </c>
      <c r="AF75" s="24"/>
      <c r="AG75">
        <f t="shared" si="5"/>
        <v>23.9433964728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19.325969000000001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3.29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0.19902052720000002</v>
      </c>
      <c r="AD76">
        <f t="shared" si="4"/>
        <v>22.416948472800001</v>
      </c>
      <c r="AE76">
        <v>0</v>
      </c>
      <c r="AF76" s="24"/>
      <c r="AG76">
        <f t="shared" si="5"/>
        <v>22.416948472800001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19.325969000000001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4.83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0.2125725272</v>
      </c>
      <c r="AD77">
        <f t="shared" si="4"/>
        <v>23.9433964728</v>
      </c>
      <c r="AE77">
        <v>0</v>
      </c>
      <c r="AF77" s="24"/>
      <c r="AG77">
        <f t="shared" si="5"/>
        <v>23.9433964728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19.325969000000001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4.83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0.2125725272</v>
      </c>
      <c r="AD78">
        <f t="shared" si="4"/>
        <v>23.9433964728</v>
      </c>
      <c r="AE78">
        <v>0</v>
      </c>
      <c r="AF78" s="24"/>
      <c r="AG78">
        <f t="shared" si="5"/>
        <v>23.9433964728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19.325969000000001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0.01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0.17015652720000002</v>
      </c>
      <c r="AD79">
        <f t="shared" si="4"/>
        <v>19.165812472800003</v>
      </c>
      <c r="AE79">
        <v>0</v>
      </c>
      <c r="AF79" s="24"/>
      <c r="AG79">
        <f t="shared" si="5"/>
        <v>19.165812472800003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19.325969000000001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0.1955885272</v>
      </c>
      <c r="AD80">
        <f t="shared" si="4"/>
        <v>22.030380472799997</v>
      </c>
      <c r="AE80">
        <v>0</v>
      </c>
      <c r="AF80" s="24"/>
      <c r="AG80">
        <f t="shared" si="5"/>
        <v>22.030380472799997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19.325969000000001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4.83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0.2125725272</v>
      </c>
      <c r="AD81">
        <f t="shared" si="4"/>
        <v>23.9433964728</v>
      </c>
      <c r="AE81">
        <v>0</v>
      </c>
      <c r="AF81" s="24"/>
      <c r="AG81">
        <f t="shared" si="5"/>
        <v>23.9433964728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19.325969000000001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4.83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0.2125725272</v>
      </c>
      <c r="AD82">
        <f t="shared" si="4"/>
        <v>23.9433964728</v>
      </c>
      <c r="AE82">
        <v>0</v>
      </c>
      <c r="AF82" s="24"/>
      <c r="AG82">
        <f t="shared" si="5"/>
        <v>23.9433964728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19.325969000000001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0.2125725272</v>
      </c>
      <c r="AD83">
        <f t="shared" si="4"/>
        <v>23.9433964728</v>
      </c>
      <c r="AE83">
        <v>0</v>
      </c>
      <c r="AF83" s="24"/>
      <c r="AG83">
        <f t="shared" si="5"/>
        <v>23.9433964728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19.325969000000001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0.2125725272</v>
      </c>
      <c r="AD84">
        <f t="shared" si="4"/>
        <v>23.9433964728</v>
      </c>
      <c r="AE84">
        <v>0</v>
      </c>
      <c r="AF84" s="24"/>
      <c r="AG84">
        <f t="shared" si="5"/>
        <v>23.9433964728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16.991419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0.19202848720000001</v>
      </c>
      <c r="AD85">
        <f t="shared" si="4"/>
        <v>21.629390512799997</v>
      </c>
      <c r="AE85">
        <v>0</v>
      </c>
      <c r="AF85" s="24"/>
      <c r="AG85">
        <f t="shared" si="5"/>
        <v>21.629390512799997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14.867492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0.17333792960000002</v>
      </c>
      <c r="AD86">
        <f t="shared" si="4"/>
        <v>19.524154070400002</v>
      </c>
      <c r="AE86">
        <v>0</v>
      </c>
      <c r="AF86" s="24"/>
      <c r="AG86">
        <f t="shared" si="5"/>
        <v>19.524154070400002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14.867492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0.17333792960000002</v>
      </c>
      <c r="AD87">
        <f t="shared" si="4"/>
        <v>19.524154070400002</v>
      </c>
      <c r="AE87">
        <v>0</v>
      </c>
      <c r="AF87" s="24"/>
      <c r="AG87">
        <f t="shared" si="5"/>
        <v>19.524154070400002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14.867492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0.17333792960000002</v>
      </c>
      <c r="AD88">
        <f t="shared" si="4"/>
        <v>19.524154070400002</v>
      </c>
      <c r="AE88">
        <v>0</v>
      </c>
      <c r="AF88" s="24"/>
      <c r="AG88">
        <f t="shared" si="5"/>
        <v>19.524154070400002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14.867492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0.17333792960000002</v>
      </c>
      <c r="AD89">
        <f t="shared" si="4"/>
        <v>19.524154070400002</v>
      </c>
      <c r="AE89">
        <v>0</v>
      </c>
      <c r="AF89" s="24"/>
      <c r="AG89">
        <f t="shared" si="5"/>
        <v>19.524154070400002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14.867492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4.83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0.17333792960000002</v>
      </c>
      <c r="AD90">
        <f t="shared" si="4"/>
        <v>19.524154070400002</v>
      </c>
      <c r="AE90">
        <v>0</v>
      </c>
      <c r="AF90" s="24"/>
      <c r="AG90">
        <f t="shared" si="5"/>
        <v>19.524154070400002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14.867492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3.29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0.15978592960000002</v>
      </c>
      <c r="AD91">
        <f t="shared" si="4"/>
        <v>17.9977060704</v>
      </c>
      <c r="AE91">
        <v>0</v>
      </c>
      <c r="AF91" s="24"/>
      <c r="AG91">
        <f t="shared" si="5"/>
        <v>17.9977060704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14.867492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2.3199999999999998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0.1512499296</v>
      </c>
      <c r="AD92">
        <f t="shared" si="4"/>
        <v>17.0362420704</v>
      </c>
      <c r="AE92">
        <v>0</v>
      </c>
      <c r="AF92" s="24"/>
      <c r="AG92">
        <f t="shared" si="5"/>
        <v>17.0362420704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14.867492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0.1317139296</v>
      </c>
      <c r="AD93">
        <f t="shared" si="4"/>
        <v>14.8357780704</v>
      </c>
      <c r="AE93">
        <v>0</v>
      </c>
      <c r="AF93" s="24"/>
      <c r="AG93">
        <f t="shared" si="5"/>
        <v>14.8357780704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14.867492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3.38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0.16057792960000003</v>
      </c>
      <c r="AD94">
        <f t="shared" si="4"/>
        <v>18.086914070400002</v>
      </c>
      <c r="AE94">
        <v>0</v>
      </c>
      <c r="AF94" s="24"/>
      <c r="AG94">
        <f t="shared" si="5"/>
        <v>18.086914070400002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14.867492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4.83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0.17333792960000002</v>
      </c>
      <c r="AD95">
        <f t="shared" si="4"/>
        <v>19.524154070400002</v>
      </c>
      <c r="AE95">
        <v>0</v>
      </c>
      <c r="AF95" s="24"/>
      <c r="AG95">
        <f t="shared" si="5"/>
        <v>19.524154070400002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14.867492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4.83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0.17333792960000002</v>
      </c>
      <c r="AD96">
        <f t="shared" si="4"/>
        <v>19.524154070400002</v>
      </c>
      <c r="AE96">
        <v>0</v>
      </c>
      <c r="AF96" s="24"/>
      <c r="AG96">
        <f t="shared" si="5"/>
        <v>19.524154070400002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14.867492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4.83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0.17333792960000002</v>
      </c>
      <c r="AD97">
        <f t="shared" si="4"/>
        <v>19.524154070400002</v>
      </c>
      <c r="AE97">
        <v>0</v>
      </c>
      <c r="AF97" s="24"/>
      <c r="AG97">
        <f t="shared" si="5"/>
        <v>19.524154070400002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14.867492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0.68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0.1368179296</v>
      </c>
      <c r="AD98">
        <f t="shared" si="4"/>
        <v>15.410674070400001</v>
      </c>
      <c r="AE98">
        <v>0</v>
      </c>
      <c r="AF98" s="24"/>
      <c r="AG98">
        <f t="shared" si="5"/>
        <v>15.410674070400001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0.44307029150000005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7.6207500000000039E-2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4.5696445652000017E-3</v>
      </c>
      <c r="AD99">
        <f t="shared" si="6"/>
        <v>0.51470814693480038</v>
      </c>
      <c r="AE99">
        <f t="shared" ref="AE99:AR99" si="8">SUM(AE3:AE98)/4000</f>
        <v>0</v>
      </c>
      <c r="AG99">
        <f t="shared" si="8"/>
        <v>0.51470814693480038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45202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'[1]03'!B5</f>
        <v>265</v>
      </c>
      <c r="C3" s="16">
        <f>'[1]03'!C5</f>
        <v>0</v>
      </c>
      <c r="D3" s="16">
        <f>'[1]03'!D5</f>
        <v>55</v>
      </c>
      <c r="E3" s="16">
        <f>'[1]03'!E5</f>
        <v>0</v>
      </c>
      <c r="F3" s="15">
        <f>SUM(B3:E3)</f>
        <v>320</v>
      </c>
      <c r="G3" s="15">
        <f>'[1]03'!H5</f>
        <v>157</v>
      </c>
      <c r="H3" s="16">
        <f>'[1]03'!I5</f>
        <v>0</v>
      </c>
      <c r="I3" s="16">
        <f>'[1]03'!J5</f>
        <v>0</v>
      </c>
      <c r="J3" s="16">
        <f>'[1]03'!K5</f>
        <v>0</v>
      </c>
      <c r="K3" s="15">
        <f>SUM(G3:J3)</f>
        <v>157</v>
      </c>
      <c r="L3" s="18">
        <f>frq!C3</f>
        <v>1</v>
      </c>
      <c r="M3" s="16">
        <f t="shared" ref="M3:M34" si="0">IF($L3=1,G3,IF(AND($L3=0.985,G3&gt;0.985*B3),B3*0.985,IF(AND($L3=0.965,G3&gt;0.965*B3),0.965*B3,G3)))</f>
        <v>157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157</v>
      </c>
    </row>
    <row r="4" spans="1:18">
      <c r="A4" s="8" t="s">
        <v>46</v>
      </c>
      <c r="B4" s="15">
        <f>'[1]03'!B6</f>
        <v>265</v>
      </c>
      <c r="C4" s="16">
        <f>'[1]03'!C6</f>
        <v>0</v>
      </c>
      <c r="D4" s="16">
        <f>'[1]03'!D6</f>
        <v>55</v>
      </c>
      <c r="E4" s="16">
        <f>'[1]03'!E6</f>
        <v>0</v>
      </c>
      <c r="F4" s="15">
        <f>SUM(B4:E4)</f>
        <v>320</v>
      </c>
      <c r="G4" s="15">
        <f>'[1]03'!H6</f>
        <v>157</v>
      </c>
      <c r="H4" s="16">
        <f>'[1]03'!I6</f>
        <v>0</v>
      </c>
      <c r="I4" s="16">
        <f>'[1]03'!J6</f>
        <v>0</v>
      </c>
      <c r="J4" s="16">
        <f>'[1]03'!K6</f>
        <v>0</v>
      </c>
      <c r="K4" s="15">
        <f t="shared" ref="K4:K67" si="4">SUM(G4:J4)</f>
        <v>157</v>
      </c>
      <c r="L4" s="18">
        <f>frq!C4</f>
        <v>1</v>
      </c>
      <c r="M4" s="16">
        <f t="shared" si="0"/>
        <v>157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157</v>
      </c>
    </row>
    <row r="5" spans="1:18">
      <c r="A5" s="8" t="s">
        <v>47</v>
      </c>
      <c r="B5" s="15">
        <f>'[1]03'!B7</f>
        <v>265</v>
      </c>
      <c r="C5" s="16">
        <f>'[1]03'!C7</f>
        <v>0</v>
      </c>
      <c r="D5" s="16">
        <f>'[1]03'!D7</f>
        <v>55</v>
      </c>
      <c r="E5" s="16">
        <f>'[1]03'!E7</f>
        <v>0</v>
      </c>
      <c r="F5" s="15">
        <f t="shared" ref="F5:F68" si="6">SUM(B5:E5)</f>
        <v>320</v>
      </c>
      <c r="G5" s="15">
        <f>'[1]03'!H7</f>
        <v>157</v>
      </c>
      <c r="H5" s="16">
        <f>'[1]03'!I7</f>
        <v>0</v>
      </c>
      <c r="I5" s="16">
        <f>'[1]03'!J7</f>
        <v>0</v>
      </c>
      <c r="J5" s="16">
        <f>'[1]03'!K7</f>
        <v>0</v>
      </c>
      <c r="K5" s="15">
        <f t="shared" si="4"/>
        <v>157</v>
      </c>
      <c r="L5" s="18">
        <f>frq!C5</f>
        <v>1</v>
      </c>
      <c r="M5" s="16">
        <f t="shared" si="0"/>
        <v>157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157</v>
      </c>
      <c r="R5" s="125"/>
    </row>
    <row r="6" spans="1:18">
      <c r="A6" s="8" t="s">
        <v>48</v>
      </c>
      <c r="B6" s="15">
        <f>'[1]03'!B8</f>
        <v>265</v>
      </c>
      <c r="C6" s="16">
        <f>'[1]03'!C8</f>
        <v>0</v>
      </c>
      <c r="D6" s="16">
        <f>'[1]03'!D8</f>
        <v>55</v>
      </c>
      <c r="E6" s="16">
        <f>'[1]03'!E8</f>
        <v>0</v>
      </c>
      <c r="F6" s="15">
        <f t="shared" si="6"/>
        <v>320</v>
      </c>
      <c r="G6" s="15">
        <f>'[1]03'!H8</f>
        <v>157</v>
      </c>
      <c r="H6" s="16">
        <f>'[1]03'!I8</f>
        <v>0</v>
      </c>
      <c r="I6" s="16">
        <f>'[1]03'!J8</f>
        <v>0</v>
      </c>
      <c r="J6" s="16">
        <f>'[1]03'!K8</f>
        <v>0</v>
      </c>
      <c r="K6" s="15">
        <f t="shared" si="4"/>
        <v>157</v>
      </c>
      <c r="L6" s="18">
        <f>frq!C6</f>
        <v>1</v>
      </c>
      <c r="M6" s="16">
        <f t="shared" si="0"/>
        <v>157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157</v>
      </c>
    </row>
    <row r="7" spans="1:18">
      <c r="A7" s="8" t="s">
        <v>49</v>
      </c>
      <c r="B7" s="15">
        <f>'[1]03'!B9</f>
        <v>265</v>
      </c>
      <c r="C7" s="16">
        <f>'[1]03'!C9</f>
        <v>0</v>
      </c>
      <c r="D7" s="16">
        <f>'[1]03'!D9</f>
        <v>55</v>
      </c>
      <c r="E7" s="16">
        <f>'[1]03'!E9</f>
        <v>0</v>
      </c>
      <c r="F7" s="15">
        <f t="shared" si="6"/>
        <v>320</v>
      </c>
      <c r="G7" s="15">
        <f>'[1]03'!H9</f>
        <v>157</v>
      </c>
      <c r="H7" s="16">
        <f>'[1]03'!I9</f>
        <v>0</v>
      </c>
      <c r="I7" s="16">
        <f>'[1]03'!J9</f>
        <v>0</v>
      </c>
      <c r="J7" s="16">
        <f>'[1]03'!K9</f>
        <v>0</v>
      </c>
      <c r="K7" s="15">
        <f t="shared" si="4"/>
        <v>157</v>
      </c>
      <c r="L7" s="18">
        <f>frq!C7</f>
        <v>1</v>
      </c>
      <c r="M7" s="16">
        <f t="shared" si="0"/>
        <v>157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157</v>
      </c>
    </row>
    <row r="8" spans="1:18">
      <c r="A8" s="8" t="s">
        <v>50</v>
      </c>
      <c r="B8" s="15">
        <f>'[1]03'!B10</f>
        <v>265</v>
      </c>
      <c r="C8" s="16">
        <f>'[1]03'!C10</f>
        <v>0</v>
      </c>
      <c r="D8" s="16">
        <f>'[1]03'!D10</f>
        <v>55</v>
      </c>
      <c r="E8" s="16">
        <f>'[1]03'!E10</f>
        <v>0</v>
      </c>
      <c r="F8" s="15">
        <f t="shared" si="6"/>
        <v>320</v>
      </c>
      <c r="G8" s="15">
        <f>'[1]03'!H10</f>
        <v>157</v>
      </c>
      <c r="H8" s="16">
        <f>'[1]03'!I10</f>
        <v>0</v>
      </c>
      <c r="I8" s="16">
        <f>'[1]03'!J10</f>
        <v>0</v>
      </c>
      <c r="J8" s="16">
        <f>'[1]03'!K10</f>
        <v>0</v>
      </c>
      <c r="K8" s="15">
        <f t="shared" si="4"/>
        <v>157</v>
      </c>
      <c r="L8" s="18">
        <f>frq!C8</f>
        <v>1</v>
      </c>
      <c r="M8" s="16">
        <f t="shared" si="0"/>
        <v>157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157</v>
      </c>
    </row>
    <row r="9" spans="1:18">
      <c r="A9" s="8" t="s">
        <v>51</v>
      </c>
      <c r="B9" s="15">
        <f>'[1]03'!B11</f>
        <v>265</v>
      </c>
      <c r="C9" s="16">
        <f>'[1]03'!C11</f>
        <v>0</v>
      </c>
      <c r="D9" s="16">
        <f>'[1]03'!D11</f>
        <v>55</v>
      </c>
      <c r="E9" s="16">
        <f>'[1]03'!E11</f>
        <v>0</v>
      </c>
      <c r="F9" s="15">
        <f t="shared" si="6"/>
        <v>320</v>
      </c>
      <c r="G9" s="15">
        <f>'[1]03'!H11</f>
        <v>159</v>
      </c>
      <c r="H9" s="16">
        <f>'[1]03'!I11</f>
        <v>0</v>
      </c>
      <c r="I9" s="16">
        <f>'[1]03'!J11</f>
        <v>0</v>
      </c>
      <c r="J9" s="16">
        <f>'[1]03'!K11</f>
        <v>0</v>
      </c>
      <c r="K9" s="15">
        <f t="shared" si="4"/>
        <v>159</v>
      </c>
      <c r="L9" s="18">
        <f>frq!C9</f>
        <v>1</v>
      </c>
      <c r="M9" s="16">
        <f t="shared" si="0"/>
        <v>159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159</v>
      </c>
    </row>
    <row r="10" spans="1:18">
      <c r="A10" s="8" t="s">
        <v>52</v>
      </c>
      <c r="B10" s="15">
        <f>'[1]03'!B12</f>
        <v>265</v>
      </c>
      <c r="C10" s="16">
        <f>'[1]03'!C12</f>
        <v>0</v>
      </c>
      <c r="D10" s="16">
        <f>'[1]03'!D12</f>
        <v>0</v>
      </c>
      <c r="E10" s="16">
        <f>'[1]03'!E12</f>
        <v>0</v>
      </c>
      <c r="F10" s="15">
        <f t="shared" si="6"/>
        <v>265</v>
      </c>
      <c r="G10" s="15">
        <f>'[1]03'!H12</f>
        <v>159</v>
      </c>
      <c r="H10" s="16">
        <f>'[1]03'!I12</f>
        <v>0</v>
      </c>
      <c r="I10" s="16">
        <f>'[1]03'!J12</f>
        <v>0</v>
      </c>
      <c r="J10" s="16">
        <f>'[1]03'!K12</f>
        <v>0</v>
      </c>
      <c r="K10" s="15">
        <f t="shared" si="4"/>
        <v>159</v>
      </c>
      <c r="L10" s="18">
        <f>frq!C10</f>
        <v>1</v>
      </c>
      <c r="M10" s="16">
        <f t="shared" si="0"/>
        <v>159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159</v>
      </c>
    </row>
    <row r="11" spans="1:18">
      <c r="A11" s="8" t="s">
        <v>53</v>
      </c>
      <c r="B11" s="15">
        <f>'[1]03'!B13</f>
        <v>265</v>
      </c>
      <c r="C11" s="16">
        <f>'[1]03'!C13</f>
        <v>0</v>
      </c>
      <c r="D11" s="16">
        <f>'[1]03'!D13</f>
        <v>0</v>
      </c>
      <c r="E11" s="16">
        <f>'[1]03'!E13</f>
        <v>0</v>
      </c>
      <c r="F11" s="15">
        <f t="shared" si="6"/>
        <v>265</v>
      </c>
      <c r="G11" s="15">
        <f>'[1]03'!H13</f>
        <v>159</v>
      </c>
      <c r="H11" s="16">
        <f>'[1]03'!I13</f>
        <v>0</v>
      </c>
      <c r="I11" s="16">
        <f>'[1]03'!J13</f>
        <v>0</v>
      </c>
      <c r="J11" s="16">
        <f>'[1]03'!K13</f>
        <v>0</v>
      </c>
      <c r="K11" s="15">
        <f t="shared" si="4"/>
        <v>159</v>
      </c>
      <c r="L11" s="18">
        <f>frq!C11</f>
        <v>1</v>
      </c>
      <c r="M11" s="16">
        <f t="shared" si="0"/>
        <v>159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159</v>
      </c>
    </row>
    <row r="12" spans="1:18">
      <c r="A12" s="8" t="s">
        <v>54</v>
      </c>
      <c r="B12" s="15">
        <f>'[1]03'!B14</f>
        <v>265</v>
      </c>
      <c r="C12" s="16">
        <f>'[1]03'!C14</f>
        <v>0</v>
      </c>
      <c r="D12" s="16">
        <f>'[1]03'!D14</f>
        <v>0</v>
      </c>
      <c r="E12" s="16">
        <f>'[1]03'!E14</f>
        <v>0</v>
      </c>
      <c r="F12" s="15">
        <f t="shared" si="6"/>
        <v>265</v>
      </c>
      <c r="G12" s="15">
        <f>'[1]03'!H14</f>
        <v>159</v>
      </c>
      <c r="H12" s="16">
        <f>'[1]03'!I14</f>
        <v>0</v>
      </c>
      <c r="I12" s="16">
        <f>'[1]03'!J14</f>
        <v>0</v>
      </c>
      <c r="J12" s="16">
        <f>'[1]03'!K14</f>
        <v>0</v>
      </c>
      <c r="K12" s="15">
        <f t="shared" si="4"/>
        <v>159</v>
      </c>
      <c r="L12" s="18">
        <f>frq!C12</f>
        <v>1</v>
      </c>
      <c r="M12" s="16">
        <f t="shared" si="0"/>
        <v>159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159</v>
      </c>
    </row>
    <row r="13" spans="1:18">
      <c r="A13" s="8" t="s">
        <v>55</v>
      </c>
      <c r="B13" s="15">
        <f>'[1]03'!B15</f>
        <v>265</v>
      </c>
      <c r="C13" s="16">
        <f>'[1]03'!C15</f>
        <v>0</v>
      </c>
      <c r="D13" s="16">
        <f>'[1]03'!D15</f>
        <v>0</v>
      </c>
      <c r="E13" s="16">
        <f>'[1]03'!E15</f>
        <v>0</v>
      </c>
      <c r="F13" s="15">
        <f t="shared" si="6"/>
        <v>265</v>
      </c>
      <c r="G13" s="15">
        <f>'[1]03'!H15</f>
        <v>159</v>
      </c>
      <c r="H13" s="16">
        <f>'[1]03'!I15</f>
        <v>0</v>
      </c>
      <c r="I13" s="16">
        <f>'[1]03'!J15</f>
        <v>0</v>
      </c>
      <c r="J13" s="16">
        <f>'[1]03'!K15</f>
        <v>0</v>
      </c>
      <c r="K13" s="15">
        <f t="shared" si="4"/>
        <v>159</v>
      </c>
      <c r="L13" s="18">
        <f>frq!C13</f>
        <v>1</v>
      </c>
      <c r="M13" s="16">
        <f t="shared" si="0"/>
        <v>159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159</v>
      </c>
    </row>
    <row r="14" spans="1:18">
      <c r="A14" s="8" t="s">
        <v>56</v>
      </c>
      <c r="B14" s="15">
        <f>'[1]03'!B16</f>
        <v>265</v>
      </c>
      <c r="C14" s="16">
        <f>'[1]03'!C16</f>
        <v>0</v>
      </c>
      <c r="D14" s="16">
        <f>'[1]03'!D16</f>
        <v>0</v>
      </c>
      <c r="E14" s="16">
        <f>'[1]03'!E16</f>
        <v>0</v>
      </c>
      <c r="F14" s="15">
        <f t="shared" si="6"/>
        <v>265</v>
      </c>
      <c r="G14" s="15">
        <f>'[1]03'!H16</f>
        <v>159</v>
      </c>
      <c r="H14" s="16">
        <f>'[1]03'!I16</f>
        <v>0</v>
      </c>
      <c r="I14" s="16">
        <f>'[1]03'!J16</f>
        <v>0</v>
      </c>
      <c r="J14" s="16">
        <f>'[1]03'!K16</f>
        <v>0</v>
      </c>
      <c r="K14" s="15">
        <f t="shared" si="4"/>
        <v>159</v>
      </c>
      <c r="L14" s="18">
        <f>frq!C14</f>
        <v>1</v>
      </c>
      <c r="M14" s="16">
        <f t="shared" si="0"/>
        <v>159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159</v>
      </c>
    </row>
    <row r="15" spans="1:18">
      <c r="A15" s="8" t="s">
        <v>57</v>
      </c>
      <c r="B15" s="15">
        <f>'[1]03'!B17</f>
        <v>265</v>
      </c>
      <c r="C15" s="16">
        <f>'[1]03'!C17</f>
        <v>0</v>
      </c>
      <c r="D15" s="16">
        <f>'[1]03'!D17</f>
        <v>0</v>
      </c>
      <c r="E15" s="16">
        <f>'[1]03'!E17</f>
        <v>0</v>
      </c>
      <c r="F15" s="15">
        <f t="shared" si="6"/>
        <v>265</v>
      </c>
      <c r="G15" s="15">
        <f>'[1]03'!H17</f>
        <v>159</v>
      </c>
      <c r="H15" s="16">
        <f>'[1]03'!I17</f>
        <v>0</v>
      </c>
      <c r="I15" s="16">
        <f>'[1]03'!J17</f>
        <v>0</v>
      </c>
      <c r="J15" s="16">
        <f>'[1]03'!K17</f>
        <v>0</v>
      </c>
      <c r="K15" s="15">
        <f t="shared" si="4"/>
        <v>159</v>
      </c>
      <c r="L15" s="18">
        <f>frq!C15</f>
        <v>1</v>
      </c>
      <c r="M15" s="16">
        <f t="shared" si="0"/>
        <v>159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159</v>
      </c>
    </row>
    <row r="16" spans="1:18">
      <c r="A16" s="8" t="s">
        <v>58</v>
      </c>
      <c r="B16" s="15">
        <f>'[1]03'!B18</f>
        <v>265</v>
      </c>
      <c r="C16" s="16">
        <f>'[1]03'!C18</f>
        <v>0</v>
      </c>
      <c r="D16" s="16">
        <f>'[1]03'!D18</f>
        <v>0</v>
      </c>
      <c r="E16" s="16">
        <f>'[1]03'!E18</f>
        <v>0</v>
      </c>
      <c r="F16" s="15">
        <f t="shared" si="6"/>
        <v>265</v>
      </c>
      <c r="G16" s="15">
        <f>'[1]03'!H18</f>
        <v>159</v>
      </c>
      <c r="H16" s="16">
        <f>'[1]03'!I18</f>
        <v>0</v>
      </c>
      <c r="I16" s="16">
        <f>'[1]03'!J18</f>
        <v>0</v>
      </c>
      <c r="J16" s="16">
        <f>'[1]03'!K18</f>
        <v>0</v>
      </c>
      <c r="K16" s="15">
        <f t="shared" si="4"/>
        <v>159</v>
      </c>
      <c r="L16" s="18">
        <f>frq!C16</f>
        <v>1</v>
      </c>
      <c r="M16" s="16">
        <f t="shared" si="0"/>
        <v>159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159</v>
      </c>
    </row>
    <row r="17" spans="1:17">
      <c r="A17" s="8" t="s">
        <v>59</v>
      </c>
      <c r="B17" s="15">
        <f>'[1]03'!B19</f>
        <v>265</v>
      </c>
      <c r="C17" s="16">
        <f>'[1]03'!C19</f>
        <v>0</v>
      </c>
      <c r="D17" s="16">
        <f>'[1]03'!D19</f>
        <v>0</v>
      </c>
      <c r="E17" s="16">
        <f>'[1]03'!E19</f>
        <v>0</v>
      </c>
      <c r="F17" s="15">
        <f t="shared" si="6"/>
        <v>265</v>
      </c>
      <c r="G17" s="15">
        <f>'[1]03'!H19</f>
        <v>159</v>
      </c>
      <c r="H17" s="16">
        <f>'[1]03'!I19</f>
        <v>0</v>
      </c>
      <c r="I17" s="16">
        <f>'[1]03'!J19</f>
        <v>0</v>
      </c>
      <c r="J17" s="16">
        <f>'[1]03'!K19</f>
        <v>0</v>
      </c>
      <c r="K17" s="15">
        <f t="shared" si="4"/>
        <v>159</v>
      </c>
      <c r="L17" s="18">
        <f>frq!C17</f>
        <v>1</v>
      </c>
      <c r="M17" s="16">
        <f t="shared" si="0"/>
        <v>159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159</v>
      </c>
    </row>
    <row r="18" spans="1:17">
      <c r="A18" s="8" t="s">
        <v>60</v>
      </c>
      <c r="B18" s="15">
        <f>'[1]03'!B20</f>
        <v>265</v>
      </c>
      <c r="C18" s="16">
        <f>'[1]03'!C20</f>
        <v>0</v>
      </c>
      <c r="D18" s="16">
        <f>'[1]03'!D20</f>
        <v>0</v>
      </c>
      <c r="E18" s="16">
        <f>'[1]03'!E20</f>
        <v>0</v>
      </c>
      <c r="F18" s="15">
        <f t="shared" si="6"/>
        <v>265</v>
      </c>
      <c r="G18" s="15">
        <f>'[1]03'!H20</f>
        <v>159</v>
      </c>
      <c r="H18" s="16">
        <f>'[1]03'!I20</f>
        <v>0</v>
      </c>
      <c r="I18" s="16">
        <f>'[1]03'!J20</f>
        <v>0</v>
      </c>
      <c r="J18" s="16">
        <f>'[1]03'!K20</f>
        <v>0</v>
      </c>
      <c r="K18" s="15">
        <f t="shared" si="4"/>
        <v>159</v>
      </c>
      <c r="L18" s="18">
        <f>frq!C18</f>
        <v>1</v>
      </c>
      <c r="M18" s="16">
        <f t="shared" si="0"/>
        <v>159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159</v>
      </c>
    </row>
    <row r="19" spans="1:17">
      <c r="A19" s="8" t="s">
        <v>61</v>
      </c>
      <c r="B19" s="15">
        <f>'[1]03'!B21</f>
        <v>265</v>
      </c>
      <c r="C19" s="16">
        <f>'[1]03'!C21</f>
        <v>0</v>
      </c>
      <c r="D19" s="16">
        <f>'[1]03'!D21</f>
        <v>0</v>
      </c>
      <c r="E19" s="16">
        <f>'[1]03'!E21</f>
        <v>0</v>
      </c>
      <c r="F19" s="15">
        <f t="shared" si="6"/>
        <v>265</v>
      </c>
      <c r="G19" s="15">
        <f>'[1]03'!H21</f>
        <v>159</v>
      </c>
      <c r="H19" s="16">
        <f>'[1]03'!I21</f>
        <v>0</v>
      </c>
      <c r="I19" s="16">
        <f>'[1]03'!J21</f>
        <v>0</v>
      </c>
      <c r="J19" s="16">
        <f>'[1]03'!K21</f>
        <v>0</v>
      </c>
      <c r="K19" s="15">
        <f t="shared" si="4"/>
        <v>159</v>
      </c>
      <c r="L19" s="18">
        <f>frq!C19</f>
        <v>1</v>
      </c>
      <c r="M19" s="16">
        <f t="shared" si="0"/>
        <v>159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159</v>
      </c>
    </row>
    <row r="20" spans="1:17">
      <c r="A20" s="8" t="s">
        <v>62</v>
      </c>
      <c r="B20" s="15">
        <f>'[1]03'!B22</f>
        <v>265</v>
      </c>
      <c r="C20" s="16">
        <f>'[1]03'!C22</f>
        <v>0</v>
      </c>
      <c r="D20" s="16">
        <f>'[1]03'!D22</f>
        <v>0</v>
      </c>
      <c r="E20" s="16">
        <f>'[1]03'!E22</f>
        <v>0</v>
      </c>
      <c r="F20" s="15">
        <f t="shared" si="6"/>
        <v>265</v>
      </c>
      <c r="G20" s="15">
        <f>'[1]03'!H22</f>
        <v>159</v>
      </c>
      <c r="H20" s="16">
        <f>'[1]03'!I22</f>
        <v>0</v>
      </c>
      <c r="I20" s="16">
        <f>'[1]03'!J22</f>
        <v>0</v>
      </c>
      <c r="J20" s="16">
        <f>'[1]03'!K22</f>
        <v>0</v>
      </c>
      <c r="K20" s="15">
        <f t="shared" si="4"/>
        <v>159</v>
      </c>
      <c r="L20" s="18">
        <f>frq!C20</f>
        <v>1</v>
      </c>
      <c r="M20" s="16">
        <f t="shared" si="0"/>
        <v>159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159</v>
      </c>
    </row>
    <row r="21" spans="1:17">
      <c r="A21" s="8" t="s">
        <v>63</v>
      </c>
      <c r="B21" s="15">
        <f>'[1]03'!B23</f>
        <v>265</v>
      </c>
      <c r="C21" s="16">
        <f>'[1]03'!C23</f>
        <v>0</v>
      </c>
      <c r="D21" s="16">
        <f>'[1]03'!D23</f>
        <v>0</v>
      </c>
      <c r="E21" s="16">
        <f>'[1]03'!E23</f>
        <v>0</v>
      </c>
      <c r="F21" s="15">
        <f t="shared" si="6"/>
        <v>265</v>
      </c>
      <c r="G21" s="15">
        <f>'[1]03'!H23</f>
        <v>159</v>
      </c>
      <c r="H21" s="16">
        <f>'[1]03'!I23</f>
        <v>0</v>
      </c>
      <c r="I21" s="16">
        <f>'[1]03'!J23</f>
        <v>0</v>
      </c>
      <c r="J21" s="16">
        <f>'[1]03'!K23</f>
        <v>0</v>
      </c>
      <c r="K21" s="15">
        <f t="shared" si="4"/>
        <v>159</v>
      </c>
      <c r="L21" s="18">
        <f>frq!C21</f>
        <v>1</v>
      </c>
      <c r="M21" s="16">
        <f t="shared" si="0"/>
        <v>159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159</v>
      </c>
    </row>
    <row r="22" spans="1:17">
      <c r="A22" s="8" t="s">
        <v>64</v>
      </c>
      <c r="B22" s="15">
        <f>'[1]03'!B24</f>
        <v>265</v>
      </c>
      <c r="C22" s="16">
        <f>'[1]03'!C24</f>
        <v>0</v>
      </c>
      <c r="D22" s="16">
        <f>'[1]03'!D24</f>
        <v>0</v>
      </c>
      <c r="E22" s="16">
        <f>'[1]03'!E24</f>
        <v>0</v>
      </c>
      <c r="F22" s="15">
        <f t="shared" si="6"/>
        <v>265</v>
      </c>
      <c r="G22" s="15">
        <f>'[1]03'!H24</f>
        <v>159</v>
      </c>
      <c r="H22" s="16">
        <f>'[1]03'!I24</f>
        <v>0</v>
      </c>
      <c r="I22" s="16">
        <f>'[1]03'!J24</f>
        <v>0</v>
      </c>
      <c r="J22" s="16">
        <f>'[1]03'!K24</f>
        <v>0</v>
      </c>
      <c r="K22" s="15">
        <f t="shared" si="4"/>
        <v>159</v>
      </c>
      <c r="L22" s="18">
        <f>frq!C22</f>
        <v>1</v>
      </c>
      <c r="M22" s="16">
        <f t="shared" si="0"/>
        <v>159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159</v>
      </c>
    </row>
    <row r="23" spans="1:17">
      <c r="A23" s="8" t="s">
        <v>65</v>
      </c>
      <c r="B23" s="15">
        <f>'[1]03'!B25</f>
        <v>265</v>
      </c>
      <c r="C23" s="16">
        <f>'[1]03'!C25</f>
        <v>0</v>
      </c>
      <c r="D23" s="16">
        <f>'[1]03'!D25</f>
        <v>0</v>
      </c>
      <c r="E23" s="16">
        <f>'[1]03'!E25</f>
        <v>0</v>
      </c>
      <c r="F23" s="15">
        <f t="shared" si="6"/>
        <v>265</v>
      </c>
      <c r="G23" s="15">
        <f>'[1]03'!H25</f>
        <v>159</v>
      </c>
      <c r="H23" s="16">
        <f>'[1]03'!I25</f>
        <v>0</v>
      </c>
      <c r="I23" s="16">
        <f>'[1]03'!J25</f>
        <v>0</v>
      </c>
      <c r="J23" s="16">
        <f>'[1]03'!K25</f>
        <v>0</v>
      </c>
      <c r="K23" s="15">
        <f t="shared" si="4"/>
        <v>159</v>
      </c>
      <c r="L23" s="18">
        <f>frq!C23</f>
        <v>1</v>
      </c>
      <c r="M23" s="16">
        <f t="shared" si="0"/>
        <v>159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159</v>
      </c>
    </row>
    <row r="24" spans="1:17">
      <c r="A24" s="8" t="s">
        <v>66</v>
      </c>
      <c r="B24" s="15">
        <f>'[1]03'!B26</f>
        <v>265</v>
      </c>
      <c r="C24" s="16">
        <f>'[1]03'!C26</f>
        <v>0</v>
      </c>
      <c r="D24" s="16">
        <f>'[1]03'!D26</f>
        <v>0</v>
      </c>
      <c r="E24" s="16">
        <f>'[1]03'!E26</f>
        <v>0</v>
      </c>
      <c r="F24" s="15">
        <f t="shared" si="6"/>
        <v>265</v>
      </c>
      <c r="G24" s="15">
        <f>'[1]03'!H26</f>
        <v>160</v>
      </c>
      <c r="H24" s="16">
        <f>'[1]03'!I26</f>
        <v>0</v>
      </c>
      <c r="I24" s="16">
        <f>'[1]03'!J26</f>
        <v>0</v>
      </c>
      <c r="J24" s="16">
        <f>'[1]03'!K26</f>
        <v>0</v>
      </c>
      <c r="K24" s="15">
        <f t="shared" si="4"/>
        <v>160</v>
      </c>
      <c r="L24" s="18">
        <f>frq!C24</f>
        <v>1</v>
      </c>
      <c r="M24" s="16">
        <f t="shared" si="0"/>
        <v>160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160</v>
      </c>
    </row>
    <row r="25" spans="1:17">
      <c r="A25" s="8" t="s">
        <v>67</v>
      </c>
      <c r="B25" s="15">
        <f>'[1]03'!B27</f>
        <v>265</v>
      </c>
      <c r="C25" s="16">
        <f>'[1]03'!C27</f>
        <v>0</v>
      </c>
      <c r="D25" s="16">
        <f>'[1]03'!D27</f>
        <v>55</v>
      </c>
      <c r="E25" s="16">
        <f>'[1]03'!E27</f>
        <v>0</v>
      </c>
      <c r="F25" s="15">
        <f t="shared" si="6"/>
        <v>320</v>
      </c>
      <c r="G25" s="15">
        <f>'[1]03'!H27</f>
        <v>160</v>
      </c>
      <c r="H25" s="16">
        <f>'[1]03'!I27</f>
        <v>0</v>
      </c>
      <c r="I25" s="16">
        <f>'[1]03'!J27</f>
        <v>0</v>
      </c>
      <c r="J25" s="16">
        <f>'[1]03'!K27</f>
        <v>0</v>
      </c>
      <c r="K25" s="15">
        <f t="shared" si="4"/>
        <v>160</v>
      </c>
      <c r="L25" s="18">
        <f>frq!C25</f>
        <v>1</v>
      </c>
      <c r="M25" s="16">
        <f t="shared" si="0"/>
        <v>160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160</v>
      </c>
    </row>
    <row r="26" spans="1:17">
      <c r="A26" s="8" t="s">
        <v>68</v>
      </c>
      <c r="B26" s="15">
        <f>'[1]03'!B28</f>
        <v>265</v>
      </c>
      <c r="C26" s="16">
        <f>'[1]03'!C28</f>
        <v>0</v>
      </c>
      <c r="D26" s="16">
        <f>'[1]03'!D28</f>
        <v>55</v>
      </c>
      <c r="E26" s="16">
        <f>'[1]03'!E28</f>
        <v>0</v>
      </c>
      <c r="F26" s="15">
        <f t="shared" si="6"/>
        <v>320</v>
      </c>
      <c r="G26" s="15">
        <f>'[1]03'!H28</f>
        <v>160</v>
      </c>
      <c r="H26" s="16">
        <f>'[1]03'!I28</f>
        <v>0</v>
      </c>
      <c r="I26" s="16">
        <f>'[1]03'!J28</f>
        <v>0</v>
      </c>
      <c r="J26" s="16">
        <f>'[1]03'!K28</f>
        <v>0</v>
      </c>
      <c r="K26" s="15">
        <f t="shared" si="4"/>
        <v>160</v>
      </c>
      <c r="L26" s="18">
        <f>frq!C26</f>
        <v>1</v>
      </c>
      <c r="M26" s="16">
        <f t="shared" si="0"/>
        <v>160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160</v>
      </c>
    </row>
    <row r="27" spans="1:17">
      <c r="A27" s="8" t="s">
        <v>69</v>
      </c>
      <c r="B27" s="15">
        <f>'[1]03'!B29</f>
        <v>265</v>
      </c>
      <c r="C27" s="16">
        <f>'[1]03'!C29</f>
        <v>0</v>
      </c>
      <c r="D27" s="16">
        <f>'[1]03'!D29</f>
        <v>55</v>
      </c>
      <c r="E27" s="16">
        <f>'[1]03'!E29</f>
        <v>0</v>
      </c>
      <c r="F27" s="15">
        <f t="shared" si="6"/>
        <v>320</v>
      </c>
      <c r="G27" s="15">
        <f>'[1]03'!H29</f>
        <v>160</v>
      </c>
      <c r="H27" s="16">
        <f>'[1]03'!I29</f>
        <v>0</v>
      </c>
      <c r="I27" s="16">
        <f>'[1]03'!J29</f>
        <v>0</v>
      </c>
      <c r="J27" s="16">
        <f>'[1]03'!K29</f>
        <v>0</v>
      </c>
      <c r="K27" s="15">
        <f t="shared" si="4"/>
        <v>160</v>
      </c>
      <c r="L27" s="18">
        <f>frq!C27</f>
        <v>1</v>
      </c>
      <c r="M27" s="16">
        <f t="shared" si="0"/>
        <v>160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160</v>
      </c>
    </row>
    <row r="28" spans="1:17">
      <c r="A28" s="8" t="s">
        <v>70</v>
      </c>
      <c r="B28" s="15">
        <f>'[1]03'!B30</f>
        <v>265</v>
      </c>
      <c r="C28" s="16">
        <f>'[1]03'!C30</f>
        <v>0</v>
      </c>
      <c r="D28" s="16">
        <f>'[1]03'!D30</f>
        <v>55</v>
      </c>
      <c r="E28" s="16">
        <f>'[1]03'!E30</f>
        <v>0</v>
      </c>
      <c r="F28" s="15">
        <f t="shared" si="6"/>
        <v>320</v>
      </c>
      <c r="G28" s="15">
        <f>'[1]03'!H30</f>
        <v>160</v>
      </c>
      <c r="H28" s="16">
        <f>'[1]03'!I30</f>
        <v>0</v>
      </c>
      <c r="I28" s="16">
        <f>'[1]03'!J30</f>
        <v>0</v>
      </c>
      <c r="J28" s="16">
        <f>'[1]03'!K30</f>
        <v>0</v>
      </c>
      <c r="K28" s="15">
        <f t="shared" si="4"/>
        <v>160</v>
      </c>
      <c r="L28" s="18">
        <f>frq!C28</f>
        <v>1</v>
      </c>
      <c r="M28" s="16">
        <f t="shared" si="0"/>
        <v>160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160</v>
      </c>
    </row>
    <row r="29" spans="1:17">
      <c r="A29" s="8" t="s">
        <v>71</v>
      </c>
      <c r="B29" s="15">
        <f>'[1]03'!B31</f>
        <v>265</v>
      </c>
      <c r="C29" s="16">
        <f>'[1]03'!C31</f>
        <v>0</v>
      </c>
      <c r="D29" s="16">
        <f>'[1]03'!D31</f>
        <v>55</v>
      </c>
      <c r="E29" s="16">
        <f>'[1]03'!E31</f>
        <v>0</v>
      </c>
      <c r="F29" s="15">
        <f t="shared" si="6"/>
        <v>320</v>
      </c>
      <c r="G29" s="15">
        <f>'[1]03'!H31</f>
        <v>160</v>
      </c>
      <c r="H29" s="16">
        <f>'[1]03'!I31</f>
        <v>0</v>
      </c>
      <c r="I29" s="16">
        <f>'[1]03'!J31</f>
        <v>0</v>
      </c>
      <c r="J29" s="16">
        <f>'[1]03'!K31</f>
        <v>0</v>
      </c>
      <c r="K29" s="15">
        <f t="shared" si="4"/>
        <v>160</v>
      </c>
      <c r="L29" s="18">
        <f>frq!C29</f>
        <v>1</v>
      </c>
      <c r="M29" s="16">
        <f t="shared" si="0"/>
        <v>160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160</v>
      </c>
    </row>
    <row r="30" spans="1:17">
      <c r="A30" s="8" t="s">
        <v>72</v>
      </c>
      <c r="B30" s="15">
        <f>'[1]03'!B32</f>
        <v>265</v>
      </c>
      <c r="C30" s="16">
        <f>'[1]03'!C32</f>
        <v>0</v>
      </c>
      <c r="D30" s="16">
        <f>'[1]03'!D32</f>
        <v>55</v>
      </c>
      <c r="E30" s="16">
        <f>'[1]03'!E32</f>
        <v>0</v>
      </c>
      <c r="F30" s="15">
        <f t="shared" si="6"/>
        <v>320</v>
      </c>
      <c r="G30" s="15">
        <f>'[1]03'!H32</f>
        <v>160</v>
      </c>
      <c r="H30" s="16">
        <f>'[1]03'!I32</f>
        <v>0</v>
      </c>
      <c r="I30" s="16">
        <f>'[1]03'!J32</f>
        <v>0</v>
      </c>
      <c r="J30" s="16">
        <f>'[1]03'!K32</f>
        <v>0</v>
      </c>
      <c r="K30" s="15">
        <f t="shared" si="4"/>
        <v>160</v>
      </c>
      <c r="L30" s="18">
        <f>frq!C30</f>
        <v>1</v>
      </c>
      <c r="M30" s="16">
        <f t="shared" si="0"/>
        <v>160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160</v>
      </c>
    </row>
    <row r="31" spans="1:17">
      <c r="A31" s="8" t="s">
        <v>73</v>
      </c>
      <c r="B31" s="15">
        <f>'[1]03'!B33</f>
        <v>265</v>
      </c>
      <c r="C31" s="16">
        <f>'[1]03'!C33</f>
        <v>0</v>
      </c>
      <c r="D31" s="16">
        <f>'[1]03'!D33</f>
        <v>55</v>
      </c>
      <c r="E31" s="16">
        <f>'[1]03'!E33</f>
        <v>0</v>
      </c>
      <c r="F31" s="15">
        <f t="shared" si="6"/>
        <v>320</v>
      </c>
      <c r="G31" s="15">
        <f>'[1]03'!H33</f>
        <v>160</v>
      </c>
      <c r="H31" s="16">
        <f>'[1]03'!I33</f>
        <v>0</v>
      </c>
      <c r="I31" s="16">
        <f>'[1]03'!J33</f>
        <v>0</v>
      </c>
      <c r="J31" s="16">
        <f>'[1]03'!K33</f>
        <v>0</v>
      </c>
      <c r="K31" s="15">
        <f t="shared" si="4"/>
        <v>160</v>
      </c>
      <c r="L31" s="18">
        <f>frq!C31</f>
        <v>1</v>
      </c>
      <c r="M31" s="16">
        <f t="shared" si="0"/>
        <v>160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160</v>
      </c>
    </row>
    <row r="32" spans="1:17">
      <c r="A32" s="8" t="s">
        <v>74</v>
      </c>
      <c r="B32" s="15">
        <f>'[1]03'!B34</f>
        <v>265</v>
      </c>
      <c r="C32" s="16">
        <f>'[1]03'!C34</f>
        <v>0</v>
      </c>
      <c r="D32" s="16">
        <f>'[1]03'!D34</f>
        <v>55</v>
      </c>
      <c r="E32" s="16">
        <f>'[1]03'!E34</f>
        <v>0</v>
      </c>
      <c r="F32" s="15">
        <f t="shared" si="6"/>
        <v>320</v>
      </c>
      <c r="G32" s="15">
        <f>'[1]03'!H34</f>
        <v>160</v>
      </c>
      <c r="H32" s="16">
        <f>'[1]03'!I34</f>
        <v>0</v>
      </c>
      <c r="I32" s="16">
        <f>'[1]03'!J34</f>
        <v>0</v>
      </c>
      <c r="J32" s="16">
        <f>'[1]03'!K34</f>
        <v>0</v>
      </c>
      <c r="K32" s="15">
        <f t="shared" si="4"/>
        <v>160</v>
      </c>
      <c r="L32" s="18">
        <f>frq!C32</f>
        <v>1</v>
      </c>
      <c r="M32" s="16">
        <f t="shared" si="0"/>
        <v>160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160</v>
      </c>
    </row>
    <row r="33" spans="1:17">
      <c r="A33" s="8" t="s">
        <v>75</v>
      </c>
      <c r="B33" s="15">
        <f>'[1]03'!B35</f>
        <v>265</v>
      </c>
      <c r="C33" s="16">
        <f>'[1]03'!C35</f>
        <v>0</v>
      </c>
      <c r="D33" s="16">
        <f>'[1]03'!D35</f>
        <v>55</v>
      </c>
      <c r="E33" s="16">
        <f>'[1]03'!E35</f>
        <v>0</v>
      </c>
      <c r="F33" s="15">
        <f t="shared" si="6"/>
        <v>320</v>
      </c>
      <c r="G33" s="15">
        <f>'[1]03'!H35</f>
        <v>160</v>
      </c>
      <c r="H33" s="16">
        <f>'[1]03'!I35</f>
        <v>0</v>
      </c>
      <c r="I33" s="16">
        <f>'[1]03'!J35</f>
        <v>0</v>
      </c>
      <c r="J33" s="16">
        <f>'[1]03'!K35</f>
        <v>0</v>
      </c>
      <c r="K33" s="15">
        <f t="shared" si="4"/>
        <v>160</v>
      </c>
      <c r="L33" s="18">
        <f>frq!C33</f>
        <v>1</v>
      </c>
      <c r="M33" s="16">
        <f t="shared" si="0"/>
        <v>160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160</v>
      </c>
    </row>
    <row r="34" spans="1:17">
      <c r="A34" s="8" t="s">
        <v>76</v>
      </c>
      <c r="B34" s="15">
        <f>'[1]03'!B36</f>
        <v>265</v>
      </c>
      <c r="C34" s="16">
        <f>'[1]03'!C36</f>
        <v>0</v>
      </c>
      <c r="D34" s="16">
        <f>'[1]03'!D36</f>
        <v>55</v>
      </c>
      <c r="E34" s="16">
        <f>'[1]03'!E36</f>
        <v>0</v>
      </c>
      <c r="F34" s="15">
        <f t="shared" si="6"/>
        <v>320</v>
      </c>
      <c r="G34" s="15">
        <f>'[1]03'!H36</f>
        <v>160</v>
      </c>
      <c r="H34" s="16">
        <f>'[1]03'!I36</f>
        <v>0</v>
      </c>
      <c r="I34" s="16">
        <f>'[1]03'!J36</f>
        <v>0</v>
      </c>
      <c r="J34" s="16">
        <f>'[1]03'!K36</f>
        <v>0</v>
      </c>
      <c r="K34" s="15">
        <f t="shared" si="4"/>
        <v>160</v>
      </c>
      <c r="L34" s="18">
        <f>frq!C34</f>
        <v>1</v>
      </c>
      <c r="M34" s="16">
        <f t="shared" si="0"/>
        <v>160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160</v>
      </c>
    </row>
    <row r="35" spans="1:17">
      <c r="A35" s="8" t="s">
        <v>77</v>
      </c>
      <c r="B35" s="15">
        <f>'[1]03'!B37</f>
        <v>265</v>
      </c>
      <c r="C35" s="16">
        <f>'[1]03'!C37</f>
        <v>0</v>
      </c>
      <c r="D35" s="16">
        <f>'[1]03'!D37</f>
        <v>55</v>
      </c>
      <c r="E35" s="16">
        <f>'[1]03'!E37</f>
        <v>0</v>
      </c>
      <c r="F35" s="15">
        <f t="shared" si="6"/>
        <v>320</v>
      </c>
      <c r="G35" s="15">
        <f>'[1]03'!H37</f>
        <v>160</v>
      </c>
      <c r="H35" s="16">
        <f>'[1]03'!I37</f>
        <v>0</v>
      </c>
      <c r="I35" s="16">
        <f>'[1]03'!J37</f>
        <v>0</v>
      </c>
      <c r="J35" s="16">
        <f>'[1]03'!K37</f>
        <v>0</v>
      </c>
      <c r="K35" s="15">
        <f t="shared" si="4"/>
        <v>160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160</v>
      </c>
    </row>
    <row r="36" spans="1:17">
      <c r="A36" s="8" t="s">
        <v>78</v>
      </c>
      <c r="B36" s="15">
        <f>'[1]03'!B38</f>
        <v>265</v>
      </c>
      <c r="C36" s="16">
        <f>'[1]03'!C38</f>
        <v>0</v>
      </c>
      <c r="D36" s="16">
        <f>'[1]03'!D38</f>
        <v>55</v>
      </c>
      <c r="E36" s="16">
        <f>'[1]03'!E38</f>
        <v>0</v>
      </c>
      <c r="F36" s="15">
        <f t="shared" si="6"/>
        <v>320</v>
      </c>
      <c r="G36" s="15">
        <f>'[1]03'!H38</f>
        <v>160</v>
      </c>
      <c r="H36" s="16">
        <f>'[1]03'!I38</f>
        <v>0</v>
      </c>
      <c r="I36" s="16">
        <f>'[1]03'!J38</f>
        <v>0</v>
      </c>
      <c r="J36" s="16">
        <f>'[1]03'!K38</f>
        <v>0</v>
      </c>
      <c r="K36" s="15">
        <f t="shared" si="4"/>
        <v>160</v>
      </c>
      <c r="L36" s="18">
        <f>frq!C36</f>
        <v>1</v>
      </c>
      <c r="M36" s="16">
        <f t="shared" si="7"/>
        <v>160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160</v>
      </c>
    </row>
    <row r="37" spans="1:17">
      <c r="A37" s="8" t="s">
        <v>79</v>
      </c>
      <c r="B37" s="15">
        <f>'[1]03'!B39</f>
        <v>265</v>
      </c>
      <c r="C37" s="16">
        <f>'[1]03'!C39</f>
        <v>0</v>
      </c>
      <c r="D37" s="16">
        <f>'[1]03'!D39</f>
        <v>55</v>
      </c>
      <c r="E37" s="16">
        <f>'[1]03'!E39</f>
        <v>0</v>
      </c>
      <c r="F37" s="15">
        <f t="shared" si="6"/>
        <v>320</v>
      </c>
      <c r="G37" s="15">
        <f>'[1]03'!H39</f>
        <v>160</v>
      </c>
      <c r="H37" s="16">
        <f>'[1]03'!I39</f>
        <v>0</v>
      </c>
      <c r="I37" s="16">
        <f>'[1]03'!J39</f>
        <v>0</v>
      </c>
      <c r="J37" s="16">
        <f>'[1]03'!K39</f>
        <v>0</v>
      </c>
      <c r="K37" s="15">
        <f t="shared" si="4"/>
        <v>160</v>
      </c>
      <c r="L37" s="18">
        <f>frq!C37</f>
        <v>1</v>
      </c>
      <c r="M37" s="16">
        <f t="shared" si="7"/>
        <v>160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160</v>
      </c>
    </row>
    <row r="38" spans="1:17">
      <c r="A38" s="8" t="s">
        <v>80</v>
      </c>
      <c r="B38" s="15">
        <f>'[1]03'!B40</f>
        <v>265</v>
      </c>
      <c r="C38" s="16">
        <f>'[1]03'!C40</f>
        <v>0</v>
      </c>
      <c r="D38" s="16">
        <f>'[1]03'!D40</f>
        <v>55</v>
      </c>
      <c r="E38" s="16">
        <f>'[1]03'!E40</f>
        <v>0</v>
      </c>
      <c r="F38" s="15">
        <f t="shared" si="6"/>
        <v>320</v>
      </c>
      <c r="G38" s="15">
        <f>'[1]03'!H40</f>
        <v>160</v>
      </c>
      <c r="H38" s="16">
        <f>'[1]03'!I40</f>
        <v>0</v>
      </c>
      <c r="I38" s="16">
        <f>'[1]03'!J40</f>
        <v>0</v>
      </c>
      <c r="J38" s="16">
        <f>'[1]03'!K40</f>
        <v>0</v>
      </c>
      <c r="K38" s="15">
        <f t="shared" si="4"/>
        <v>160</v>
      </c>
      <c r="L38" s="18">
        <f>frq!C38</f>
        <v>1</v>
      </c>
      <c r="M38" s="16">
        <f t="shared" si="7"/>
        <v>160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160</v>
      </c>
    </row>
    <row r="39" spans="1:17">
      <c r="A39" s="8" t="s">
        <v>81</v>
      </c>
      <c r="B39" s="15">
        <f>'[1]03'!B41</f>
        <v>265</v>
      </c>
      <c r="C39" s="16">
        <f>'[1]03'!C41</f>
        <v>0</v>
      </c>
      <c r="D39" s="16">
        <f>'[1]03'!D41</f>
        <v>55</v>
      </c>
      <c r="E39" s="16">
        <f>'[1]03'!E41</f>
        <v>0</v>
      </c>
      <c r="F39" s="15">
        <f t="shared" si="6"/>
        <v>320</v>
      </c>
      <c r="G39" s="15">
        <f>'[1]03'!H41</f>
        <v>160</v>
      </c>
      <c r="H39" s="16">
        <f>'[1]03'!I41</f>
        <v>0</v>
      </c>
      <c r="I39" s="16">
        <f>'[1]03'!J41</f>
        <v>0</v>
      </c>
      <c r="J39" s="16">
        <f>'[1]03'!K41</f>
        <v>0</v>
      </c>
      <c r="K39" s="15">
        <f t="shared" si="4"/>
        <v>160</v>
      </c>
      <c r="L39" s="18">
        <f>frq!C39</f>
        <v>1</v>
      </c>
      <c r="M39" s="16">
        <f t="shared" si="7"/>
        <v>160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160</v>
      </c>
    </row>
    <row r="40" spans="1:17">
      <c r="A40" s="8" t="s">
        <v>82</v>
      </c>
      <c r="B40" s="15">
        <f>'[1]03'!B42</f>
        <v>265</v>
      </c>
      <c r="C40" s="16">
        <f>'[1]03'!C42</f>
        <v>0</v>
      </c>
      <c r="D40" s="16">
        <f>'[1]03'!D42</f>
        <v>55</v>
      </c>
      <c r="E40" s="16">
        <f>'[1]03'!E42</f>
        <v>0</v>
      </c>
      <c r="F40" s="15">
        <f t="shared" si="6"/>
        <v>320</v>
      </c>
      <c r="G40" s="15">
        <f>'[1]03'!H42</f>
        <v>160</v>
      </c>
      <c r="H40" s="16">
        <f>'[1]03'!I42</f>
        <v>0</v>
      </c>
      <c r="I40" s="16">
        <f>'[1]03'!J42</f>
        <v>0</v>
      </c>
      <c r="J40" s="16">
        <f>'[1]03'!K42</f>
        <v>0</v>
      </c>
      <c r="K40" s="15">
        <f t="shared" si="4"/>
        <v>160</v>
      </c>
      <c r="L40" s="18">
        <f>frq!C40</f>
        <v>1</v>
      </c>
      <c r="M40" s="16">
        <f t="shared" si="7"/>
        <v>160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160</v>
      </c>
    </row>
    <row r="41" spans="1:17">
      <c r="A41" s="8" t="s">
        <v>83</v>
      </c>
      <c r="B41" s="15">
        <f>'[1]03'!B43</f>
        <v>265</v>
      </c>
      <c r="C41" s="16">
        <f>'[1]03'!C43</f>
        <v>0</v>
      </c>
      <c r="D41" s="16">
        <f>'[1]03'!D43</f>
        <v>55</v>
      </c>
      <c r="E41" s="16">
        <f>'[1]03'!E43</f>
        <v>0</v>
      </c>
      <c r="F41" s="15">
        <f t="shared" si="6"/>
        <v>320</v>
      </c>
      <c r="G41" s="15">
        <f>'[1]03'!H43</f>
        <v>160</v>
      </c>
      <c r="H41" s="16">
        <f>'[1]03'!I43</f>
        <v>0</v>
      </c>
      <c r="I41" s="16">
        <f>'[1]03'!J43</f>
        <v>0</v>
      </c>
      <c r="J41" s="16">
        <f>'[1]03'!K43</f>
        <v>0</v>
      </c>
      <c r="K41" s="15">
        <f t="shared" si="4"/>
        <v>160</v>
      </c>
      <c r="L41" s="18">
        <f>frq!C41</f>
        <v>1</v>
      </c>
      <c r="M41" s="16">
        <f t="shared" si="7"/>
        <v>160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160</v>
      </c>
    </row>
    <row r="42" spans="1:17">
      <c r="A42" s="8" t="s">
        <v>84</v>
      </c>
      <c r="B42" s="15">
        <f>'[1]03'!B44</f>
        <v>265</v>
      </c>
      <c r="C42" s="16">
        <f>'[1]03'!C44</f>
        <v>0</v>
      </c>
      <c r="D42" s="16">
        <f>'[1]03'!D44</f>
        <v>55</v>
      </c>
      <c r="E42" s="16">
        <f>'[1]03'!E44</f>
        <v>0</v>
      </c>
      <c r="F42" s="15">
        <f t="shared" si="6"/>
        <v>320</v>
      </c>
      <c r="G42" s="15">
        <f>'[1]03'!H44</f>
        <v>160</v>
      </c>
      <c r="H42" s="16">
        <f>'[1]03'!I44</f>
        <v>0</v>
      </c>
      <c r="I42" s="16">
        <f>'[1]03'!J44</f>
        <v>0</v>
      </c>
      <c r="J42" s="16">
        <f>'[1]03'!K44</f>
        <v>0</v>
      </c>
      <c r="K42" s="15">
        <f t="shared" si="4"/>
        <v>160</v>
      </c>
      <c r="L42" s="18">
        <f>frq!C42</f>
        <v>1</v>
      </c>
      <c r="M42" s="16">
        <f t="shared" si="7"/>
        <v>160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160</v>
      </c>
    </row>
    <row r="43" spans="1:17">
      <c r="A43" s="8" t="s">
        <v>85</v>
      </c>
      <c r="B43" s="15">
        <f>'[1]03'!B45</f>
        <v>265</v>
      </c>
      <c r="C43" s="16">
        <f>'[1]03'!C45</f>
        <v>0</v>
      </c>
      <c r="D43" s="16">
        <f>'[1]03'!D45</f>
        <v>55</v>
      </c>
      <c r="E43" s="16">
        <f>'[1]03'!E45</f>
        <v>0</v>
      </c>
      <c r="F43" s="15">
        <f t="shared" si="6"/>
        <v>320</v>
      </c>
      <c r="G43" s="15">
        <f>'[1]03'!H45</f>
        <v>158</v>
      </c>
      <c r="H43" s="16">
        <f>'[1]03'!I45</f>
        <v>0</v>
      </c>
      <c r="I43" s="16">
        <f>'[1]03'!J45</f>
        <v>0</v>
      </c>
      <c r="J43" s="16">
        <f>'[1]03'!K45</f>
        <v>0</v>
      </c>
      <c r="K43" s="15">
        <f t="shared" si="4"/>
        <v>158</v>
      </c>
      <c r="L43" s="18">
        <f>frq!C43</f>
        <v>1</v>
      </c>
      <c r="M43" s="16">
        <f t="shared" si="7"/>
        <v>158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158</v>
      </c>
    </row>
    <row r="44" spans="1:17">
      <c r="A44" s="8" t="s">
        <v>86</v>
      </c>
      <c r="B44" s="15">
        <f>'[1]03'!B46</f>
        <v>265</v>
      </c>
      <c r="C44" s="16">
        <f>'[1]03'!C46</f>
        <v>0</v>
      </c>
      <c r="D44" s="16">
        <f>'[1]03'!D46</f>
        <v>55</v>
      </c>
      <c r="E44" s="16">
        <f>'[1]03'!E46</f>
        <v>0</v>
      </c>
      <c r="F44" s="15">
        <f t="shared" si="6"/>
        <v>320</v>
      </c>
      <c r="G44" s="15">
        <f>'[1]03'!H46</f>
        <v>158</v>
      </c>
      <c r="H44" s="16">
        <f>'[1]03'!I46</f>
        <v>0</v>
      </c>
      <c r="I44" s="16">
        <f>'[1]03'!J46</f>
        <v>0</v>
      </c>
      <c r="J44" s="16">
        <f>'[1]03'!K46</f>
        <v>0</v>
      </c>
      <c r="K44" s="15">
        <f t="shared" si="4"/>
        <v>158</v>
      </c>
      <c r="L44" s="18">
        <f>frq!C44</f>
        <v>1</v>
      </c>
      <c r="M44" s="16">
        <f t="shared" si="7"/>
        <v>158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158</v>
      </c>
    </row>
    <row r="45" spans="1:17">
      <c r="A45" s="8" t="s">
        <v>87</v>
      </c>
      <c r="B45" s="15">
        <f>'[1]03'!B47</f>
        <v>265</v>
      </c>
      <c r="C45" s="16">
        <f>'[1]03'!C47</f>
        <v>0</v>
      </c>
      <c r="D45" s="16">
        <f>'[1]03'!D47</f>
        <v>55</v>
      </c>
      <c r="E45" s="16">
        <f>'[1]03'!E47</f>
        <v>0</v>
      </c>
      <c r="F45" s="15">
        <f t="shared" si="6"/>
        <v>320</v>
      </c>
      <c r="G45" s="15">
        <f>'[1]03'!H47</f>
        <v>158</v>
      </c>
      <c r="H45" s="16">
        <f>'[1]03'!I47</f>
        <v>0</v>
      </c>
      <c r="I45" s="16">
        <f>'[1]03'!J47</f>
        <v>0</v>
      </c>
      <c r="J45" s="16">
        <f>'[1]03'!K47</f>
        <v>0</v>
      </c>
      <c r="K45" s="15">
        <f t="shared" si="4"/>
        <v>158</v>
      </c>
      <c r="L45" s="18">
        <f>frq!C45</f>
        <v>1</v>
      </c>
      <c r="M45" s="16">
        <f t="shared" si="7"/>
        <v>158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158</v>
      </c>
    </row>
    <row r="46" spans="1:17">
      <c r="A46" s="8" t="s">
        <v>88</v>
      </c>
      <c r="B46" s="15">
        <f>'[1]03'!B48</f>
        <v>265</v>
      </c>
      <c r="C46" s="16">
        <f>'[1]03'!C48</f>
        <v>0</v>
      </c>
      <c r="D46" s="16">
        <f>'[1]03'!D48</f>
        <v>55</v>
      </c>
      <c r="E46" s="16">
        <f>'[1]03'!E48</f>
        <v>0</v>
      </c>
      <c r="F46" s="15">
        <f t="shared" si="6"/>
        <v>320</v>
      </c>
      <c r="G46" s="15">
        <f>'[1]03'!H48</f>
        <v>158</v>
      </c>
      <c r="H46" s="16">
        <f>'[1]03'!I48</f>
        <v>0</v>
      </c>
      <c r="I46" s="16">
        <f>'[1]03'!J48</f>
        <v>0</v>
      </c>
      <c r="J46" s="16">
        <f>'[1]03'!K48</f>
        <v>0</v>
      </c>
      <c r="K46" s="15">
        <f t="shared" si="4"/>
        <v>158</v>
      </c>
      <c r="L46" s="18">
        <f>frq!C46</f>
        <v>1</v>
      </c>
      <c r="M46" s="16">
        <f t="shared" si="7"/>
        <v>158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158</v>
      </c>
    </row>
    <row r="47" spans="1:17">
      <c r="A47" s="8" t="s">
        <v>89</v>
      </c>
      <c r="B47" s="15">
        <f>'[1]03'!B49</f>
        <v>265</v>
      </c>
      <c r="C47" s="16">
        <f>'[1]03'!C49</f>
        <v>0</v>
      </c>
      <c r="D47" s="16">
        <f>'[1]03'!D49</f>
        <v>55</v>
      </c>
      <c r="E47" s="16">
        <f>'[1]03'!E49</f>
        <v>0</v>
      </c>
      <c r="F47" s="15">
        <f t="shared" si="6"/>
        <v>320</v>
      </c>
      <c r="G47" s="15">
        <f>'[1]03'!H49</f>
        <v>154</v>
      </c>
      <c r="H47" s="16">
        <f>'[1]03'!I49</f>
        <v>0</v>
      </c>
      <c r="I47" s="16">
        <f>'[1]03'!J49</f>
        <v>0</v>
      </c>
      <c r="J47" s="16">
        <f>'[1]03'!K49</f>
        <v>0</v>
      </c>
      <c r="K47" s="15">
        <f t="shared" si="4"/>
        <v>154</v>
      </c>
      <c r="L47" s="18">
        <f>frq!C47</f>
        <v>1</v>
      </c>
      <c r="M47" s="16">
        <f t="shared" si="7"/>
        <v>154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'[1]03'!B50</f>
        <v>265</v>
      </c>
      <c r="C48" s="16">
        <f>'[1]03'!C50</f>
        <v>0</v>
      </c>
      <c r="D48" s="16">
        <f>'[1]03'!D50</f>
        <v>55</v>
      </c>
      <c r="E48" s="16">
        <f>'[1]03'!E50</f>
        <v>0</v>
      </c>
      <c r="F48" s="15">
        <f t="shared" si="6"/>
        <v>320</v>
      </c>
      <c r="G48" s="15">
        <f>'[1]03'!H50</f>
        <v>154</v>
      </c>
      <c r="H48" s="16">
        <f>'[1]03'!I50</f>
        <v>0</v>
      </c>
      <c r="I48" s="16">
        <f>'[1]03'!J50</f>
        <v>0</v>
      </c>
      <c r="J48" s="16">
        <f>'[1]03'!K50</f>
        <v>0</v>
      </c>
      <c r="K48" s="15">
        <f t="shared" si="4"/>
        <v>154</v>
      </c>
      <c r="L48" s="18">
        <f>frq!C48</f>
        <v>1</v>
      </c>
      <c r="M48" s="16">
        <f t="shared" si="7"/>
        <v>154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'[1]03'!B51</f>
        <v>265</v>
      </c>
      <c r="C49" s="16">
        <f>'[1]03'!C51</f>
        <v>0</v>
      </c>
      <c r="D49" s="16">
        <f>'[1]03'!D51</f>
        <v>55</v>
      </c>
      <c r="E49" s="16">
        <f>'[1]03'!E51</f>
        <v>0</v>
      </c>
      <c r="F49" s="15">
        <f t="shared" si="6"/>
        <v>320</v>
      </c>
      <c r="G49" s="15">
        <f>'[1]03'!H51</f>
        <v>154</v>
      </c>
      <c r="H49" s="16">
        <f>'[1]03'!I51</f>
        <v>0</v>
      </c>
      <c r="I49" s="16">
        <f>'[1]03'!J51</f>
        <v>0</v>
      </c>
      <c r="J49" s="16">
        <f>'[1]03'!K51</f>
        <v>0</v>
      </c>
      <c r="K49" s="15">
        <f t="shared" si="4"/>
        <v>154</v>
      </c>
      <c r="L49" s="18">
        <f>frq!C49</f>
        <v>1</v>
      </c>
      <c r="M49" s="16">
        <f t="shared" si="7"/>
        <v>154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'[1]03'!B52</f>
        <v>265</v>
      </c>
      <c r="C50" s="16">
        <f>'[1]03'!C52</f>
        <v>0</v>
      </c>
      <c r="D50" s="16">
        <f>'[1]03'!D52</f>
        <v>55</v>
      </c>
      <c r="E50" s="16">
        <f>'[1]03'!E52</f>
        <v>0</v>
      </c>
      <c r="F50" s="15">
        <f t="shared" si="6"/>
        <v>320</v>
      </c>
      <c r="G50" s="15">
        <f>'[1]03'!H52</f>
        <v>154</v>
      </c>
      <c r="H50" s="16">
        <f>'[1]03'!I52</f>
        <v>0</v>
      </c>
      <c r="I50" s="16">
        <f>'[1]03'!J52</f>
        <v>0</v>
      </c>
      <c r="J50" s="16">
        <f>'[1]03'!K52</f>
        <v>0</v>
      </c>
      <c r="K50" s="15">
        <f t="shared" si="4"/>
        <v>154</v>
      </c>
      <c r="L50" s="18">
        <f>frq!C50</f>
        <v>1</v>
      </c>
      <c r="M50" s="16">
        <f t="shared" si="7"/>
        <v>154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'[1]03'!B53</f>
        <v>265</v>
      </c>
      <c r="C51" s="16">
        <f>'[1]03'!C53</f>
        <v>0</v>
      </c>
      <c r="D51" s="16">
        <f>'[1]03'!D53</f>
        <v>55</v>
      </c>
      <c r="E51" s="16">
        <f>'[1]03'!E53</f>
        <v>0</v>
      </c>
      <c r="F51" s="15">
        <f t="shared" si="6"/>
        <v>320</v>
      </c>
      <c r="G51" s="15">
        <f>'[1]03'!H53</f>
        <v>154</v>
      </c>
      <c r="H51" s="16">
        <f>'[1]03'!I53</f>
        <v>0</v>
      </c>
      <c r="I51" s="16">
        <f>'[1]03'!J53</f>
        <v>0</v>
      </c>
      <c r="J51" s="16">
        <f>'[1]03'!K53</f>
        <v>0</v>
      </c>
      <c r="K51" s="15">
        <f t="shared" si="4"/>
        <v>154</v>
      </c>
      <c r="L51" s="18">
        <f>frq!C51</f>
        <v>1</v>
      </c>
      <c r="M51" s="16">
        <f t="shared" si="7"/>
        <v>154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154</v>
      </c>
    </row>
    <row r="52" spans="1:17">
      <c r="A52" s="8" t="s">
        <v>94</v>
      </c>
      <c r="B52" s="15">
        <f>'[1]03'!B54</f>
        <v>265</v>
      </c>
      <c r="C52" s="16">
        <f>'[1]03'!C54</f>
        <v>0</v>
      </c>
      <c r="D52" s="16">
        <f>'[1]03'!D54</f>
        <v>55</v>
      </c>
      <c r="E52" s="16">
        <f>'[1]03'!E54</f>
        <v>0</v>
      </c>
      <c r="F52" s="15">
        <f t="shared" si="6"/>
        <v>320</v>
      </c>
      <c r="G52" s="15">
        <f>'[1]03'!H54</f>
        <v>154</v>
      </c>
      <c r="H52" s="16">
        <f>'[1]03'!I54</f>
        <v>0</v>
      </c>
      <c r="I52" s="16">
        <f>'[1]03'!J54</f>
        <v>0</v>
      </c>
      <c r="J52" s="16">
        <f>'[1]03'!K54</f>
        <v>0</v>
      </c>
      <c r="K52" s="15">
        <f t="shared" si="4"/>
        <v>154</v>
      </c>
      <c r="L52" s="18">
        <f>frq!C52</f>
        <v>1</v>
      </c>
      <c r="M52" s="16">
        <f t="shared" si="7"/>
        <v>154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154</v>
      </c>
    </row>
    <row r="53" spans="1:17">
      <c r="A53" s="8" t="s">
        <v>95</v>
      </c>
      <c r="B53" s="15">
        <f>'[1]03'!B55</f>
        <v>265</v>
      </c>
      <c r="C53" s="16">
        <f>'[1]03'!C55</f>
        <v>0</v>
      </c>
      <c r="D53" s="16">
        <f>'[1]03'!D55</f>
        <v>55</v>
      </c>
      <c r="E53" s="16">
        <f>'[1]03'!E55</f>
        <v>0</v>
      </c>
      <c r="F53" s="15">
        <f t="shared" si="6"/>
        <v>320</v>
      </c>
      <c r="G53" s="15">
        <f>'[1]03'!H55</f>
        <v>154</v>
      </c>
      <c r="H53" s="16">
        <f>'[1]03'!I55</f>
        <v>0</v>
      </c>
      <c r="I53" s="16">
        <f>'[1]03'!J55</f>
        <v>0</v>
      </c>
      <c r="J53" s="16">
        <f>'[1]03'!K55</f>
        <v>0</v>
      </c>
      <c r="K53" s="15">
        <f t="shared" si="4"/>
        <v>154</v>
      </c>
      <c r="L53" s="18">
        <f>frq!C53</f>
        <v>1</v>
      </c>
      <c r="M53" s="16">
        <f t="shared" si="7"/>
        <v>154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154</v>
      </c>
    </row>
    <row r="54" spans="1:17">
      <c r="A54" s="8" t="s">
        <v>96</v>
      </c>
      <c r="B54" s="15">
        <f>'[1]03'!B56</f>
        <v>265</v>
      </c>
      <c r="C54" s="16">
        <f>'[1]03'!C56</f>
        <v>0</v>
      </c>
      <c r="D54" s="16">
        <f>'[1]03'!D56</f>
        <v>55</v>
      </c>
      <c r="E54" s="16">
        <f>'[1]03'!E56</f>
        <v>0</v>
      </c>
      <c r="F54" s="15">
        <f t="shared" si="6"/>
        <v>320</v>
      </c>
      <c r="G54" s="15">
        <f>'[1]03'!H56</f>
        <v>154</v>
      </c>
      <c r="H54" s="16">
        <f>'[1]03'!I56</f>
        <v>0</v>
      </c>
      <c r="I54" s="16">
        <f>'[1]03'!J56</f>
        <v>0</v>
      </c>
      <c r="J54" s="16">
        <f>'[1]03'!K56</f>
        <v>0</v>
      </c>
      <c r="K54" s="15">
        <f t="shared" si="4"/>
        <v>154</v>
      </c>
      <c r="L54" s="18">
        <f>frq!C54</f>
        <v>1</v>
      </c>
      <c r="M54" s="16">
        <f t="shared" si="7"/>
        <v>154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154</v>
      </c>
    </row>
    <row r="55" spans="1:17">
      <c r="A55" s="8" t="s">
        <v>97</v>
      </c>
      <c r="B55" s="15">
        <f>'[1]03'!B57</f>
        <v>265</v>
      </c>
      <c r="C55" s="16">
        <f>'[1]03'!C57</f>
        <v>0</v>
      </c>
      <c r="D55" s="16">
        <f>'[1]03'!D57</f>
        <v>55</v>
      </c>
      <c r="E55" s="16">
        <f>'[1]03'!E57</f>
        <v>0</v>
      </c>
      <c r="F55" s="15">
        <f t="shared" si="6"/>
        <v>320</v>
      </c>
      <c r="G55" s="15">
        <f>'[1]03'!H57</f>
        <v>150</v>
      </c>
      <c r="H55" s="16">
        <f>'[1]03'!I57</f>
        <v>0</v>
      </c>
      <c r="I55" s="16">
        <f>'[1]03'!J57</f>
        <v>0</v>
      </c>
      <c r="J55" s="16">
        <f>'[1]03'!K57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'[1]03'!B58</f>
        <v>265</v>
      </c>
      <c r="C56" s="16">
        <f>'[1]03'!C58</f>
        <v>0</v>
      </c>
      <c r="D56" s="16">
        <f>'[1]03'!D58</f>
        <v>55</v>
      </c>
      <c r="E56" s="16">
        <f>'[1]03'!E58</f>
        <v>0</v>
      </c>
      <c r="F56" s="15">
        <f t="shared" si="6"/>
        <v>320</v>
      </c>
      <c r="G56" s="15">
        <f>'[1]03'!H58</f>
        <v>150</v>
      </c>
      <c r="H56" s="16">
        <f>'[1]03'!I58</f>
        <v>0</v>
      </c>
      <c r="I56" s="16">
        <f>'[1]03'!J58</f>
        <v>0</v>
      </c>
      <c r="J56" s="16">
        <f>'[1]03'!K58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'[1]03'!B59</f>
        <v>265</v>
      </c>
      <c r="C57" s="16">
        <f>'[1]03'!C59</f>
        <v>0</v>
      </c>
      <c r="D57" s="16">
        <f>'[1]03'!D59</f>
        <v>55</v>
      </c>
      <c r="E57" s="16">
        <f>'[1]03'!E59</f>
        <v>0</v>
      </c>
      <c r="F57" s="15">
        <f t="shared" si="6"/>
        <v>320</v>
      </c>
      <c r="G57" s="15">
        <f>'[1]03'!H59</f>
        <v>150</v>
      </c>
      <c r="H57" s="16">
        <f>'[1]03'!I59</f>
        <v>0</v>
      </c>
      <c r="I57" s="16">
        <f>'[1]03'!J59</f>
        <v>0</v>
      </c>
      <c r="J57" s="16">
        <f>'[1]03'!K59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'[1]03'!B60</f>
        <v>265</v>
      </c>
      <c r="C58" s="16">
        <f>'[1]03'!C60</f>
        <v>0</v>
      </c>
      <c r="D58" s="16">
        <f>'[1]03'!D60</f>
        <v>55</v>
      </c>
      <c r="E58" s="16">
        <f>'[1]03'!E60</f>
        <v>0</v>
      </c>
      <c r="F58" s="15">
        <f t="shared" si="6"/>
        <v>320</v>
      </c>
      <c r="G58" s="15">
        <f>'[1]03'!H60</f>
        <v>150</v>
      </c>
      <c r="H58" s="16">
        <f>'[1]03'!I60</f>
        <v>0</v>
      </c>
      <c r="I58" s="16">
        <f>'[1]03'!J60</f>
        <v>0</v>
      </c>
      <c r="J58" s="16">
        <f>'[1]03'!K60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'[1]03'!B61</f>
        <v>265</v>
      </c>
      <c r="C59" s="16">
        <f>'[1]03'!C61</f>
        <v>0</v>
      </c>
      <c r="D59" s="16">
        <f>'[1]03'!D61</f>
        <v>55</v>
      </c>
      <c r="E59" s="16">
        <f>'[1]03'!E61</f>
        <v>0</v>
      </c>
      <c r="F59" s="15">
        <f t="shared" si="6"/>
        <v>320</v>
      </c>
      <c r="G59" s="15">
        <f>'[1]03'!H61</f>
        <v>150</v>
      </c>
      <c r="H59" s="16">
        <f>'[1]03'!I61</f>
        <v>0</v>
      </c>
      <c r="I59" s="16">
        <f>'[1]03'!J61</f>
        <v>0</v>
      </c>
      <c r="J59" s="16">
        <f>'[1]03'!K61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'[1]03'!B62</f>
        <v>265</v>
      </c>
      <c r="C60" s="16">
        <f>'[1]03'!C62</f>
        <v>0</v>
      </c>
      <c r="D60" s="16">
        <f>'[1]03'!D62</f>
        <v>55</v>
      </c>
      <c r="E60" s="16">
        <f>'[1]03'!E62</f>
        <v>0</v>
      </c>
      <c r="F60" s="15">
        <f t="shared" si="6"/>
        <v>320</v>
      </c>
      <c r="G60" s="15">
        <f>'[1]03'!H62</f>
        <v>150</v>
      </c>
      <c r="H60" s="16">
        <f>'[1]03'!I62</f>
        <v>0</v>
      </c>
      <c r="I60" s="16">
        <f>'[1]03'!J62</f>
        <v>0</v>
      </c>
      <c r="J60" s="16">
        <f>'[1]03'!K62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'[1]03'!B63</f>
        <v>265</v>
      </c>
      <c r="C61" s="16">
        <f>'[1]03'!C63</f>
        <v>0</v>
      </c>
      <c r="D61" s="16">
        <f>'[1]03'!D63</f>
        <v>55</v>
      </c>
      <c r="E61" s="16">
        <f>'[1]03'!E63</f>
        <v>0</v>
      </c>
      <c r="F61" s="15">
        <f t="shared" si="6"/>
        <v>320</v>
      </c>
      <c r="G61" s="15">
        <f>'[1]03'!H63</f>
        <v>150</v>
      </c>
      <c r="H61" s="16">
        <f>'[1]03'!I63</f>
        <v>0</v>
      </c>
      <c r="I61" s="16">
        <f>'[1]03'!J63</f>
        <v>0</v>
      </c>
      <c r="J61" s="16">
        <f>'[1]03'!K63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'[1]03'!B64</f>
        <v>265</v>
      </c>
      <c r="C62" s="16">
        <f>'[1]03'!C64</f>
        <v>0</v>
      </c>
      <c r="D62" s="16">
        <f>'[1]03'!D64</f>
        <v>55</v>
      </c>
      <c r="E62" s="16">
        <f>'[1]03'!E64</f>
        <v>0</v>
      </c>
      <c r="F62" s="15">
        <f t="shared" si="6"/>
        <v>320</v>
      </c>
      <c r="G62" s="15">
        <f>'[1]03'!H64</f>
        <v>150</v>
      </c>
      <c r="H62" s="16">
        <f>'[1]03'!I64</f>
        <v>0</v>
      </c>
      <c r="I62" s="16">
        <f>'[1]03'!J64</f>
        <v>0</v>
      </c>
      <c r="J62" s="16">
        <f>'[1]03'!K64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'[1]03'!B65</f>
        <v>265</v>
      </c>
      <c r="C63" s="16">
        <f>'[1]03'!C65</f>
        <v>0</v>
      </c>
      <c r="D63" s="16">
        <f>'[1]03'!D65</f>
        <v>55</v>
      </c>
      <c r="E63" s="16">
        <f>'[1]03'!E65</f>
        <v>0</v>
      </c>
      <c r="F63" s="15">
        <f t="shared" si="6"/>
        <v>320</v>
      </c>
      <c r="G63" s="15">
        <f>'[1]03'!H65</f>
        <v>150</v>
      </c>
      <c r="H63" s="16">
        <f>'[1]03'!I65</f>
        <v>0</v>
      </c>
      <c r="I63" s="16">
        <f>'[1]03'!J65</f>
        <v>0</v>
      </c>
      <c r="J63" s="16">
        <f>'[1]03'!K65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'[1]03'!B66</f>
        <v>265</v>
      </c>
      <c r="C64" s="16">
        <f>'[1]03'!C66</f>
        <v>0</v>
      </c>
      <c r="D64" s="16">
        <f>'[1]03'!D66</f>
        <v>55</v>
      </c>
      <c r="E64" s="16">
        <f>'[1]03'!E66</f>
        <v>0</v>
      </c>
      <c r="F64" s="15">
        <f t="shared" si="6"/>
        <v>320</v>
      </c>
      <c r="G64" s="15">
        <f>'[1]03'!H66</f>
        <v>150</v>
      </c>
      <c r="H64" s="16">
        <f>'[1]03'!I66</f>
        <v>0</v>
      </c>
      <c r="I64" s="16">
        <f>'[1]03'!J66</f>
        <v>0</v>
      </c>
      <c r="J64" s="16">
        <f>'[1]03'!K66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'[1]03'!B67</f>
        <v>265</v>
      </c>
      <c r="C65" s="16">
        <f>'[1]03'!C67</f>
        <v>0</v>
      </c>
      <c r="D65" s="16">
        <f>'[1]03'!D67</f>
        <v>55</v>
      </c>
      <c r="E65" s="16">
        <f>'[1]03'!E67</f>
        <v>0</v>
      </c>
      <c r="F65" s="15">
        <f t="shared" si="6"/>
        <v>320</v>
      </c>
      <c r="G65" s="15">
        <f>'[1]03'!H67</f>
        <v>150</v>
      </c>
      <c r="H65" s="16">
        <f>'[1]03'!I67</f>
        <v>0</v>
      </c>
      <c r="I65" s="16">
        <f>'[1]03'!J67</f>
        <v>0</v>
      </c>
      <c r="J65" s="16">
        <f>'[1]03'!K67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'[1]03'!B68</f>
        <v>265</v>
      </c>
      <c r="C66" s="16">
        <f>'[1]03'!C68</f>
        <v>0</v>
      </c>
      <c r="D66" s="16">
        <f>'[1]03'!D68</f>
        <v>55</v>
      </c>
      <c r="E66" s="16">
        <f>'[1]03'!E68</f>
        <v>0</v>
      </c>
      <c r="F66" s="15">
        <f t="shared" si="6"/>
        <v>320</v>
      </c>
      <c r="G66" s="15">
        <f>'[1]03'!H68</f>
        <v>150</v>
      </c>
      <c r="H66" s="16">
        <f>'[1]03'!I68</f>
        <v>0</v>
      </c>
      <c r="I66" s="16">
        <f>'[1]03'!J68</f>
        <v>0</v>
      </c>
      <c r="J66" s="16">
        <f>'[1]03'!K68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'[1]03'!B69</f>
        <v>265</v>
      </c>
      <c r="C67" s="16">
        <f>'[1]03'!C69</f>
        <v>0</v>
      </c>
      <c r="D67" s="16">
        <f>'[1]03'!D69</f>
        <v>55</v>
      </c>
      <c r="E67" s="16">
        <f>'[1]03'!E69</f>
        <v>0</v>
      </c>
      <c r="F67" s="15">
        <f t="shared" si="6"/>
        <v>320</v>
      </c>
      <c r="G67" s="15">
        <f>'[1]03'!H69</f>
        <v>150</v>
      </c>
      <c r="H67" s="16">
        <f>'[1]03'!I69</f>
        <v>0</v>
      </c>
      <c r="I67" s="16">
        <f>'[1]03'!J69</f>
        <v>0</v>
      </c>
      <c r="J67" s="16">
        <f>'[1]03'!K69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'[1]03'!B70</f>
        <v>265</v>
      </c>
      <c r="C68" s="16">
        <f>'[1]03'!C70</f>
        <v>0</v>
      </c>
      <c r="D68" s="16">
        <f>'[1]03'!D70</f>
        <v>55</v>
      </c>
      <c r="E68" s="16">
        <f>'[1]03'!E70</f>
        <v>0</v>
      </c>
      <c r="F68" s="15">
        <f t="shared" si="6"/>
        <v>320</v>
      </c>
      <c r="G68" s="15">
        <f>'[1]03'!H70</f>
        <v>150</v>
      </c>
      <c r="H68" s="16">
        <f>'[1]03'!I70</f>
        <v>0</v>
      </c>
      <c r="I68" s="16">
        <f>'[1]03'!J70</f>
        <v>0</v>
      </c>
      <c r="J68" s="16">
        <f>'[1]03'!K70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'[1]03'!B71</f>
        <v>265</v>
      </c>
      <c r="C69" s="16">
        <f>'[1]03'!C71</f>
        <v>0</v>
      </c>
      <c r="D69" s="16">
        <f>'[1]03'!D71</f>
        <v>55</v>
      </c>
      <c r="E69" s="16">
        <f>'[1]03'!E71</f>
        <v>0</v>
      </c>
      <c r="F69" s="15">
        <f t="shared" ref="F69:F98" si="17">SUM(B69:E69)</f>
        <v>320</v>
      </c>
      <c r="G69" s="15">
        <f>'[1]03'!H71</f>
        <v>150</v>
      </c>
      <c r="H69" s="16">
        <f>'[1]03'!I71</f>
        <v>0</v>
      </c>
      <c r="I69" s="16">
        <f>'[1]03'!J71</f>
        <v>0</v>
      </c>
      <c r="J69" s="16">
        <f>'[1]03'!K71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'[1]03'!B72</f>
        <v>265</v>
      </c>
      <c r="C70" s="16">
        <f>'[1]03'!C72</f>
        <v>0</v>
      </c>
      <c r="D70" s="16">
        <f>'[1]03'!D72</f>
        <v>55</v>
      </c>
      <c r="E70" s="16">
        <f>'[1]03'!E72</f>
        <v>0</v>
      </c>
      <c r="F70" s="15">
        <f t="shared" si="17"/>
        <v>320</v>
      </c>
      <c r="G70" s="15">
        <f>'[1]03'!H72</f>
        <v>150</v>
      </c>
      <c r="H70" s="16">
        <f>'[1]03'!I72</f>
        <v>0</v>
      </c>
      <c r="I70" s="16">
        <f>'[1]03'!J72</f>
        <v>0</v>
      </c>
      <c r="J70" s="16">
        <f>'[1]03'!K72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'[1]03'!B73</f>
        <v>265</v>
      </c>
      <c r="C71" s="16">
        <f>'[1]03'!C73</f>
        <v>0</v>
      </c>
      <c r="D71" s="16">
        <f>'[1]03'!D73</f>
        <v>55</v>
      </c>
      <c r="E71" s="16">
        <f>'[1]03'!E73</f>
        <v>0</v>
      </c>
      <c r="F71" s="15">
        <f t="shared" si="17"/>
        <v>320</v>
      </c>
      <c r="G71" s="15">
        <f>'[1]03'!H73</f>
        <v>150</v>
      </c>
      <c r="H71" s="16">
        <f>'[1]03'!I73</f>
        <v>0</v>
      </c>
      <c r="I71" s="16">
        <f>'[1]03'!J73</f>
        <v>0</v>
      </c>
      <c r="J71" s="16">
        <f>'[1]03'!K73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'[1]03'!B74</f>
        <v>265</v>
      </c>
      <c r="C72" s="16">
        <f>'[1]03'!C74</f>
        <v>0</v>
      </c>
      <c r="D72" s="16">
        <f>'[1]03'!D74</f>
        <v>55</v>
      </c>
      <c r="E72" s="16">
        <f>'[1]03'!E74</f>
        <v>0</v>
      </c>
      <c r="F72" s="15">
        <f t="shared" si="17"/>
        <v>320</v>
      </c>
      <c r="G72" s="15">
        <f>'[1]03'!H74</f>
        <v>150</v>
      </c>
      <c r="H72" s="16">
        <f>'[1]03'!I74</f>
        <v>0</v>
      </c>
      <c r="I72" s="16">
        <f>'[1]03'!J74</f>
        <v>0</v>
      </c>
      <c r="J72" s="16">
        <f>'[1]03'!K74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'[1]03'!B75</f>
        <v>265</v>
      </c>
      <c r="C73" s="16">
        <f>'[1]03'!C75</f>
        <v>0</v>
      </c>
      <c r="D73" s="16">
        <f>'[1]03'!D75</f>
        <v>55</v>
      </c>
      <c r="E73" s="16">
        <f>'[1]03'!E75</f>
        <v>0</v>
      </c>
      <c r="F73" s="15">
        <f t="shared" si="17"/>
        <v>320</v>
      </c>
      <c r="G73" s="15">
        <f>'[1]03'!H75</f>
        <v>150</v>
      </c>
      <c r="H73" s="16">
        <f>'[1]03'!I75</f>
        <v>0</v>
      </c>
      <c r="I73" s="16">
        <f>'[1]03'!J75</f>
        <v>0</v>
      </c>
      <c r="J73" s="16">
        <f>'[1]03'!K75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'[1]03'!B76</f>
        <v>265</v>
      </c>
      <c r="C74" s="16">
        <f>'[1]03'!C76</f>
        <v>0</v>
      </c>
      <c r="D74" s="16">
        <f>'[1]03'!D76</f>
        <v>55</v>
      </c>
      <c r="E74" s="16">
        <f>'[1]03'!E76</f>
        <v>0</v>
      </c>
      <c r="F74" s="15">
        <f t="shared" si="17"/>
        <v>320</v>
      </c>
      <c r="G74" s="15">
        <f>'[1]03'!H76</f>
        <v>150</v>
      </c>
      <c r="H74" s="16">
        <f>'[1]03'!I76</f>
        <v>0</v>
      </c>
      <c r="I74" s="16">
        <f>'[1]03'!J76</f>
        <v>0</v>
      </c>
      <c r="J74" s="16">
        <f>'[1]03'!K76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'[1]03'!B77</f>
        <v>265</v>
      </c>
      <c r="C75" s="16">
        <f>'[1]03'!C77</f>
        <v>0</v>
      </c>
      <c r="D75" s="16">
        <f>'[1]03'!D77</f>
        <v>55</v>
      </c>
      <c r="E75" s="16">
        <f>'[1]03'!E77</f>
        <v>0</v>
      </c>
      <c r="F75" s="15">
        <f t="shared" si="17"/>
        <v>320</v>
      </c>
      <c r="G75" s="15">
        <f>'[1]03'!H77</f>
        <v>151</v>
      </c>
      <c r="H75" s="16">
        <f>'[1]03'!I77</f>
        <v>0</v>
      </c>
      <c r="I75" s="16">
        <f>'[1]03'!J77</f>
        <v>0</v>
      </c>
      <c r="J75" s="16">
        <f>'[1]03'!K77</f>
        <v>0</v>
      </c>
      <c r="K75" s="15">
        <f t="shared" si="15"/>
        <v>151</v>
      </c>
      <c r="L75" s="18">
        <f>frq!C75</f>
        <v>1</v>
      </c>
      <c r="M75" s="16">
        <f t="shared" si="11"/>
        <v>151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151</v>
      </c>
    </row>
    <row r="76" spans="1:19">
      <c r="A76" s="8" t="s">
        <v>118</v>
      </c>
      <c r="B76" s="15">
        <f>'[1]03'!B78</f>
        <v>265</v>
      </c>
      <c r="C76" s="16">
        <f>'[1]03'!C78</f>
        <v>0</v>
      </c>
      <c r="D76" s="16">
        <f>'[1]03'!D78</f>
        <v>55</v>
      </c>
      <c r="E76" s="16">
        <f>'[1]03'!E78</f>
        <v>0</v>
      </c>
      <c r="F76" s="15">
        <f t="shared" si="17"/>
        <v>320</v>
      </c>
      <c r="G76" s="15">
        <f>'[1]03'!H78</f>
        <v>151</v>
      </c>
      <c r="H76" s="16">
        <f>'[1]03'!I78</f>
        <v>0</v>
      </c>
      <c r="I76" s="16">
        <f>'[1]03'!J78</f>
        <v>0</v>
      </c>
      <c r="J76" s="16">
        <f>'[1]03'!K78</f>
        <v>0</v>
      </c>
      <c r="K76" s="15">
        <f t="shared" si="15"/>
        <v>151</v>
      </c>
      <c r="L76" s="18">
        <f>frq!C76</f>
        <v>1</v>
      </c>
      <c r="M76" s="16">
        <f t="shared" si="11"/>
        <v>151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151</v>
      </c>
    </row>
    <row r="77" spans="1:19">
      <c r="A77" s="8" t="s">
        <v>119</v>
      </c>
      <c r="B77" s="15">
        <f>'[1]03'!B79</f>
        <v>265</v>
      </c>
      <c r="C77" s="16">
        <f>'[1]03'!C79</f>
        <v>0</v>
      </c>
      <c r="D77" s="16">
        <f>'[1]03'!D79</f>
        <v>55</v>
      </c>
      <c r="E77" s="16">
        <f>'[1]03'!E79</f>
        <v>0</v>
      </c>
      <c r="F77" s="15">
        <f t="shared" si="17"/>
        <v>320</v>
      </c>
      <c r="G77" s="15">
        <f>'[1]03'!H79</f>
        <v>151</v>
      </c>
      <c r="H77" s="16">
        <f>'[1]03'!I79</f>
        <v>0</v>
      </c>
      <c r="I77" s="16">
        <f>'[1]03'!J79</f>
        <v>0</v>
      </c>
      <c r="J77" s="16">
        <f>'[1]03'!K79</f>
        <v>0</v>
      </c>
      <c r="K77" s="15">
        <f t="shared" si="15"/>
        <v>151</v>
      </c>
      <c r="L77" s="18">
        <f>frq!C77</f>
        <v>1</v>
      </c>
      <c r="M77" s="16">
        <f t="shared" si="11"/>
        <v>151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151</v>
      </c>
    </row>
    <row r="78" spans="1:19">
      <c r="A78" s="8" t="s">
        <v>120</v>
      </c>
      <c r="B78" s="15">
        <f>'[1]03'!B80</f>
        <v>265</v>
      </c>
      <c r="C78" s="16">
        <f>'[1]03'!C80</f>
        <v>0</v>
      </c>
      <c r="D78" s="16">
        <f>'[1]03'!D80</f>
        <v>55</v>
      </c>
      <c r="E78" s="16">
        <f>'[1]03'!E80</f>
        <v>0</v>
      </c>
      <c r="F78" s="15">
        <f t="shared" si="17"/>
        <v>320</v>
      </c>
      <c r="G78" s="15">
        <f>'[1]03'!H80</f>
        <v>151</v>
      </c>
      <c r="H78" s="16">
        <f>'[1]03'!I80</f>
        <v>0</v>
      </c>
      <c r="I78" s="16">
        <f>'[1]03'!J80</f>
        <v>0</v>
      </c>
      <c r="J78" s="16">
        <f>'[1]03'!K80</f>
        <v>0</v>
      </c>
      <c r="K78" s="15">
        <f t="shared" si="15"/>
        <v>151</v>
      </c>
      <c r="L78" s="18">
        <f>frq!C78</f>
        <v>1</v>
      </c>
      <c r="M78" s="16">
        <f t="shared" si="11"/>
        <v>151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151</v>
      </c>
    </row>
    <row r="79" spans="1:19">
      <c r="A79" s="8" t="s">
        <v>121</v>
      </c>
      <c r="B79" s="15">
        <f>'[1]03'!B81</f>
        <v>265</v>
      </c>
      <c r="C79" s="16">
        <f>'[1]03'!C81</f>
        <v>0</v>
      </c>
      <c r="D79" s="16">
        <f>'[1]03'!D81</f>
        <v>55</v>
      </c>
      <c r="E79" s="16">
        <f>'[1]03'!E81</f>
        <v>0</v>
      </c>
      <c r="F79" s="15">
        <f t="shared" si="17"/>
        <v>320</v>
      </c>
      <c r="G79" s="15">
        <f>'[1]03'!H81</f>
        <v>152</v>
      </c>
      <c r="H79" s="16">
        <f>'[1]03'!I81</f>
        <v>0</v>
      </c>
      <c r="I79" s="16">
        <f>'[1]03'!J81</f>
        <v>0</v>
      </c>
      <c r="J79" s="16">
        <f>'[1]03'!K81</f>
        <v>0</v>
      </c>
      <c r="K79" s="15">
        <f t="shared" si="15"/>
        <v>152</v>
      </c>
      <c r="L79" s="18">
        <f>frq!C79</f>
        <v>1</v>
      </c>
      <c r="M79" s="16">
        <f t="shared" si="11"/>
        <v>152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'[1]03'!B82</f>
        <v>265</v>
      </c>
      <c r="C80" s="16">
        <f>'[1]03'!C82</f>
        <v>0</v>
      </c>
      <c r="D80" s="16">
        <f>'[1]03'!D82</f>
        <v>55</v>
      </c>
      <c r="E80" s="16">
        <f>'[1]03'!E82</f>
        <v>0</v>
      </c>
      <c r="F80" s="15">
        <f t="shared" si="17"/>
        <v>320</v>
      </c>
      <c r="G80" s="15">
        <f>'[1]03'!H82</f>
        <v>152</v>
      </c>
      <c r="H80" s="16">
        <f>'[1]03'!I82</f>
        <v>0</v>
      </c>
      <c r="I80" s="16">
        <f>'[1]03'!J82</f>
        <v>0</v>
      </c>
      <c r="J80" s="16">
        <f>'[1]03'!K82</f>
        <v>0</v>
      </c>
      <c r="K80" s="15">
        <f t="shared" si="15"/>
        <v>152</v>
      </c>
      <c r="L80" s="18">
        <f>frq!C80</f>
        <v>1</v>
      </c>
      <c r="M80" s="16">
        <f t="shared" si="11"/>
        <v>152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'[1]03'!B83</f>
        <v>265</v>
      </c>
      <c r="C81" s="16">
        <f>'[1]03'!C83</f>
        <v>0</v>
      </c>
      <c r="D81" s="16">
        <f>'[1]03'!D83</f>
        <v>55</v>
      </c>
      <c r="E81" s="16">
        <f>'[1]03'!E83</f>
        <v>0</v>
      </c>
      <c r="F81" s="15">
        <f t="shared" si="17"/>
        <v>320</v>
      </c>
      <c r="G81" s="15">
        <f>'[1]03'!H83</f>
        <v>152</v>
      </c>
      <c r="H81" s="16">
        <f>'[1]03'!I83</f>
        <v>0</v>
      </c>
      <c r="I81" s="16">
        <f>'[1]03'!J83</f>
        <v>0</v>
      </c>
      <c r="J81" s="16">
        <f>'[1]03'!K83</f>
        <v>0</v>
      </c>
      <c r="K81" s="15">
        <f t="shared" si="15"/>
        <v>152</v>
      </c>
      <c r="L81" s="18">
        <f>frq!C81</f>
        <v>1</v>
      </c>
      <c r="M81" s="16">
        <f t="shared" si="11"/>
        <v>152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'[1]03'!B84</f>
        <v>265</v>
      </c>
      <c r="C82" s="16">
        <f>'[1]03'!C84</f>
        <v>0</v>
      </c>
      <c r="D82" s="16">
        <f>'[1]03'!D84</f>
        <v>55</v>
      </c>
      <c r="E82" s="16">
        <f>'[1]03'!E84</f>
        <v>0</v>
      </c>
      <c r="F82" s="15">
        <f t="shared" si="17"/>
        <v>320</v>
      </c>
      <c r="G82" s="15">
        <f>'[1]03'!H84</f>
        <v>152</v>
      </c>
      <c r="H82" s="16">
        <f>'[1]03'!I84</f>
        <v>0</v>
      </c>
      <c r="I82" s="16">
        <f>'[1]03'!J84</f>
        <v>0</v>
      </c>
      <c r="J82" s="16">
        <f>'[1]03'!K84</f>
        <v>0</v>
      </c>
      <c r="K82" s="15">
        <f t="shared" si="15"/>
        <v>152</v>
      </c>
      <c r="L82" s="18">
        <f>frq!C82</f>
        <v>1</v>
      </c>
      <c r="M82" s="16">
        <f t="shared" si="11"/>
        <v>152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'[1]03'!B85</f>
        <v>265</v>
      </c>
      <c r="C83" s="16">
        <f>'[1]03'!C85</f>
        <v>0</v>
      </c>
      <c r="D83" s="16">
        <f>'[1]03'!D85</f>
        <v>55</v>
      </c>
      <c r="E83" s="16">
        <f>'[1]03'!E85</f>
        <v>0</v>
      </c>
      <c r="F83" s="15">
        <f t="shared" si="17"/>
        <v>320</v>
      </c>
      <c r="G83" s="15">
        <f>'[1]03'!H85</f>
        <v>152</v>
      </c>
      <c r="H83" s="16">
        <f>'[1]03'!I85</f>
        <v>0</v>
      </c>
      <c r="I83" s="16">
        <f>'[1]03'!J85</f>
        <v>0</v>
      </c>
      <c r="J83" s="16">
        <f>'[1]03'!K85</f>
        <v>0</v>
      </c>
      <c r="K83" s="15">
        <f t="shared" si="15"/>
        <v>152</v>
      </c>
      <c r="L83" s="18">
        <f>frq!C83</f>
        <v>1</v>
      </c>
      <c r="M83" s="16">
        <f t="shared" si="11"/>
        <v>152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'[1]03'!B86</f>
        <v>265</v>
      </c>
      <c r="C84" s="16">
        <f>'[1]03'!C86</f>
        <v>0</v>
      </c>
      <c r="D84" s="16">
        <f>'[1]03'!D86</f>
        <v>55</v>
      </c>
      <c r="E84" s="16">
        <f>'[1]03'!E86</f>
        <v>0</v>
      </c>
      <c r="F84" s="15">
        <f t="shared" si="17"/>
        <v>320</v>
      </c>
      <c r="G84" s="15">
        <f>'[1]03'!H86</f>
        <v>152</v>
      </c>
      <c r="H84" s="16">
        <f>'[1]03'!I86</f>
        <v>0</v>
      </c>
      <c r="I84" s="16">
        <f>'[1]03'!J86</f>
        <v>0</v>
      </c>
      <c r="J84" s="16">
        <f>'[1]03'!K86</f>
        <v>0</v>
      </c>
      <c r="K84" s="15">
        <f t="shared" si="15"/>
        <v>152</v>
      </c>
      <c r="L84" s="18">
        <f>frq!C84</f>
        <v>1</v>
      </c>
      <c r="M84" s="16">
        <f t="shared" si="11"/>
        <v>152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'[1]03'!B87</f>
        <v>265</v>
      </c>
      <c r="C85" s="16">
        <f>'[1]03'!C87</f>
        <v>0</v>
      </c>
      <c r="D85" s="16">
        <f>'[1]03'!D87</f>
        <v>55</v>
      </c>
      <c r="E85" s="16">
        <f>'[1]03'!E87</f>
        <v>0</v>
      </c>
      <c r="F85" s="15">
        <f t="shared" si="17"/>
        <v>320</v>
      </c>
      <c r="G85" s="15">
        <f>'[1]03'!H87</f>
        <v>152</v>
      </c>
      <c r="H85" s="16">
        <f>'[1]03'!I87</f>
        <v>0</v>
      </c>
      <c r="I85" s="16">
        <f>'[1]03'!J87</f>
        <v>0</v>
      </c>
      <c r="J85" s="16">
        <f>'[1]03'!K87</f>
        <v>0</v>
      </c>
      <c r="K85" s="15">
        <f t="shared" si="15"/>
        <v>152</v>
      </c>
      <c r="L85" s="18">
        <f>frq!C85</f>
        <v>1</v>
      </c>
      <c r="M85" s="16">
        <f t="shared" si="11"/>
        <v>152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'[1]03'!B88</f>
        <v>265</v>
      </c>
      <c r="C86" s="16">
        <f>'[1]03'!C88</f>
        <v>0</v>
      </c>
      <c r="D86" s="16">
        <f>'[1]03'!D88</f>
        <v>55</v>
      </c>
      <c r="E86" s="16">
        <f>'[1]03'!E88</f>
        <v>0</v>
      </c>
      <c r="F86" s="15">
        <f t="shared" si="17"/>
        <v>320</v>
      </c>
      <c r="G86" s="15">
        <f>'[1]03'!H88</f>
        <v>152</v>
      </c>
      <c r="H86" s="16">
        <f>'[1]03'!I88</f>
        <v>0</v>
      </c>
      <c r="I86" s="16">
        <f>'[1]03'!J88</f>
        <v>0</v>
      </c>
      <c r="J86" s="16">
        <f>'[1]03'!K88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'[1]03'!B89</f>
        <v>265</v>
      </c>
      <c r="C87" s="16">
        <f>'[1]03'!C89</f>
        <v>0</v>
      </c>
      <c r="D87" s="16">
        <f>'[1]03'!D89</f>
        <v>55</v>
      </c>
      <c r="E87" s="16">
        <f>'[1]03'!E89</f>
        <v>0</v>
      </c>
      <c r="F87" s="15">
        <f t="shared" si="17"/>
        <v>320</v>
      </c>
      <c r="G87" s="15">
        <f>'[1]03'!H89</f>
        <v>155</v>
      </c>
      <c r="H87" s="16">
        <f>'[1]03'!I89</f>
        <v>0</v>
      </c>
      <c r="I87" s="16">
        <f>'[1]03'!J89</f>
        <v>0</v>
      </c>
      <c r="J87" s="16">
        <f>'[1]03'!K89</f>
        <v>0</v>
      </c>
      <c r="K87" s="15">
        <f t="shared" si="15"/>
        <v>155</v>
      </c>
      <c r="L87" s="18">
        <f>frq!C87</f>
        <v>1</v>
      </c>
      <c r="M87" s="16">
        <f t="shared" si="11"/>
        <v>155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'[1]03'!B90</f>
        <v>265</v>
      </c>
      <c r="C88" s="16">
        <f>'[1]03'!C90</f>
        <v>0</v>
      </c>
      <c r="D88" s="16">
        <f>'[1]03'!D90</f>
        <v>55</v>
      </c>
      <c r="E88" s="16">
        <f>'[1]03'!E90</f>
        <v>0</v>
      </c>
      <c r="F88" s="15">
        <f t="shared" si="17"/>
        <v>320</v>
      </c>
      <c r="G88" s="15">
        <f>'[1]03'!H90</f>
        <v>155</v>
      </c>
      <c r="H88" s="16">
        <f>'[1]03'!I90</f>
        <v>0</v>
      </c>
      <c r="I88" s="16">
        <f>'[1]03'!J90</f>
        <v>0</v>
      </c>
      <c r="J88" s="16">
        <f>'[1]03'!K90</f>
        <v>0</v>
      </c>
      <c r="K88" s="15">
        <f t="shared" si="15"/>
        <v>155</v>
      </c>
      <c r="L88" s="18">
        <f>frq!C88</f>
        <v>1</v>
      </c>
      <c r="M88" s="16">
        <f t="shared" si="11"/>
        <v>155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'[1]03'!B91</f>
        <v>265</v>
      </c>
      <c r="C89" s="16">
        <f>'[1]03'!C91</f>
        <v>0</v>
      </c>
      <c r="D89" s="16">
        <f>'[1]03'!D91</f>
        <v>55</v>
      </c>
      <c r="E89" s="16">
        <f>'[1]03'!E91</f>
        <v>0</v>
      </c>
      <c r="F89" s="15">
        <f t="shared" si="17"/>
        <v>320</v>
      </c>
      <c r="G89" s="15">
        <f>'[1]03'!H91</f>
        <v>155</v>
      </c>
      <c r="H89" s="16">
        <f>'[1]03'!I91</f>
        <v>0</v>
      </c>
      <c r="I89" s="16">
        <f>'[1]03'!J91</f>
        <v>0</v>
      </c>
      <c r="J89" s="16">
        <f>'[1]03'!K91</f>
        <v>0</v>
      </c>
      <c r="K89" s="15">
        <f t="shared" si="15"/>
        <v>155</v>
      </c>
      <c r="L89" s="18">
        <f>frq!C89</f>
        <v>1</v>
      </c>
      <c r="M89" s="16">
        <f t="shared" si="11"/>
        <v>155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'[1]03'!B92</f>
        <v>265</v>
      </c>
      <c r="C90" s="16">
        <f>'[1]03'!C92</f>
        <v>0</v>
      </c>
      <c r="D90" s="16">
        <f>'[1]03'!D92</f>
        <v>55</v>
      </c>
      <c r="E90" s="16">
        <f>'[1]03'!E92</f>
        <v>0</v>
      </c>
      <c r="F90" s="15">
        <f t="shared" si="17"/>
        <v>320</v>
      </c>
      <c r="G90" s="15">
        <f>'[1]03'!H92</f>
        <v>155</v>
      </c>
      <c r="H90" s="16">
        <f>'[1]03'!I92</f>
        <v>0</v>
      </c>
      <c r="I90" s="16">
        <f>'[1]03'!J92</f>
        <v>0</v>
      </c>
      <c r="J90" s="16">
        <f>'[1]03'!K92</f>
        <v>0</v>
      </c>
      <c r="K90" s="15">
        <f t="shared" si="15"/>
        <v>155</v>
      </c>
      <c r="L90" s="18">
        <f>frq!C90</f>
        <v>1</v>
      </c>
      <c r="M90" s="16">
        <f t="shared" si="11"/>
        <v>155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'[1]03'!B93</f>
        <v>265</v>
      </c>
      <c r="C91" s="16">
        <f>'[1]03'!C93</f>
        <v>0</v>
      </c>
      <c r="D91" s="16">
        <f>'[1]03'!D93</f>
        <v>55</v>
      </c>
      <c r="E91" s="16">
        <f>'[1]03'!E93</f>
        <v>0</v>
      </c>
      <c r="F91" s="15">
        <f t="shared" si="17"/>
        <v>320</v>
      </c>
      <c r="G91" s="15">
        <f>'[1]03'!H93</f>
        <v>155</v>
      </c>
      <c r="H91" s="16">
        <f>'[1]03'!I93</f>
        <v>0</v>
      </c>
      <c r="I91" s="16">
        <f>'[1]03'!J93</f>
        <v>0</v>
      </c>
      <c r="J91" s="16">
        <f>'[1]03'!K93</f>
        <v>0</v>
      </c>
      <c r="K91" s="15">
        <f t="shared" si="15"/>
        <v>155</v>
      </c>
      <c r="L91" s="18">
        <f>frq!C91</f>
        <v>1</v>
      </c>
      <c r="M91" s="16">
        <f t="shared" si="11"/>
        <v>155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'[1]03'!B94</f>
        <v>265</v>
      </c>
      <c r="C92" s="16">
        <f>'[1]03'!C94</f>
        <v>0</v>
      </c>
      <c r="D92" s="16">
        <f>'[1]03'!D94</f>
        <v>55</v>
      </c>
      <c r="E92" s="16">
        <f>'[1]03'!E94</f>
        <v>0</v>
      </c>
      <c r="F92" s="15">
        <f t="shared" si="17"/>
        <v>320</v>
      </c>
      <c r="G92" s="15">
        <f>'[1]03'!H94</f>
        <v>155</v>
      </c>
      <c r="H92" s="16">
        <f>'[1]03'!I94</f>
        <v>0</v>
      </c>
      <c r="I92" s="16">
        <f>'[1]03'!J94</f>
        <v>0</v>
      </c>
      <c r="J92" s="16">
        <f>'[1]03'!K94</f>
        <v>0</v>
      </c>
      <c r="K92" s="15">
        <f t="shared" si="15"/>
        <v>155</v>
      </c>
      <c r="L92" s="18">
        <f>frq!C92</f>
        <v>1</v>
      </c>
      <c r="M92" s="16">
        <f t="shared" si="11"/>
        <v>155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'[1]03'!B95</f>
        <v>265</v>
      </c>
      <c r="C93" s="16">
        <f>'[1]03'!C95</f>
        <v>0</v>
      </c>
      <c r="D93" s="16">
        <f>'[1]03'!D95</f>
        <v>55</v>
      </c>
      <c r="E93" s="16">
        <f>'[1]03'!E95</f>
        <v>0</v>
      </c>
      <c r="F93" s="15">
        <f t="shared" si="17"/>
        <v>320</v>
      </c>
      <c r="G93" s="15">
        <f>'[1]03'!H95</f>
        <v>155</v>
      </c>
      <c r="H93" s="16">
        <f>'[1]03'!I95</f>
        <v>0</v>
      </c>
      <c r="I93" s="16">
        <f>'[1]03'!J95</f>
        <v>0</v>
      </c>
      <c r="J93" s="16">
        <f>'[1]03'!K95</f>
        <v>0</v>
      </c>
      <c r="K93" s="15">
        <f t="shared" si="15"/>
        <v>155</v>
      </c>
      <c r="L93" s="18">
        <f>frq!C93</f>
        <v>1</v>
      </c>
      <c r="M93" s="16">
        <f t="shared" si="11"/>
        <v>155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'[1]03'!B96</f>
        <v>265</v>
      </c>
      <c r="C94" s="16">
        <f>'[1]03'!C96</f>
        <v>0</v>
      </c>
      <c r="D94" s="16">
        <f>'[1]03'!D96</f>
        <v>55</v>
      </c>
      <c r="E94" s="16">
        <f>'[1]03'!E96</f>
        <v>0</v>
      </c>
      <c r="F94" s="15">
        <f t="shared" si="17"/>
        <v>320</v>
      </c>
      <c r="G94" s="15">
        <f>'[1]03'!H96</f>
        <v>155</v>
      </c>
      <c r="H94" s="16">
        <f>'[1]03'!I96</f>
        <v>0</v>
      </c>
      <c r="I94" s="16">
        <f>'[1]03'!J96</f>
        <v>0</v>
      </c>
      <c r="J94" s="16">
        <f>'[1]03'!K96</f>
        <v>0</v>
      </c>
      <c r="K94" s="15">
        <f t="shared" si="15"/>
        <v>155</v>
      </c>
      <c r="L94" s="18">
        <f>frq!C94</f>
        <v>1</v>
      </c>
      <c r="M94" s="16">
        <f t="shared" si="11"/>
        <v>155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'[1]03'!B97</f>
        <v>265</v>
      </c>
      <c r="C95" s="16">
        <f>'[1]03'!C97</f>
        <v>0</v>
      </c>
      <c r="D95" s="16">
        <f>'[1]03'!D97</f>
        <v>55</v>
      </c>
      <c r="E95" s="16">
        <f>'[1]03'!E97</f>
        <v>0</v>
      </c>
      <c r="F95" s="15">
        <f t="shared" si="17"/>
        <v>320</v>
      </c>
      <c r="G95" s="15">
        <f>'[1]03'!H97</f>
        <v>155</v>
      </c>
      <c r="H95" s="16">
        <f>'[1]03'!I97</f>
        <v>0</v>
      </c>
      <c r="I95" s="16">
        <f>'[1]03'!J97</f>
        <v>0</v>
      </c>
      <c r="J95" s="16">
        <f>'[1]03'!K97</f>
        <v>0</v>
      </c>
      <c r="K95" s="15">
        <f t="shared" si="15"/>
        <v>155</v>
      </c>
      <c r="L95" s="18">
        <f>frq!C95</f>
        <v>1</v>
      </c>
      <c r="M95" s="16">
        <f t="shared" si="11"/>
        <v>155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'[1]03'!B98</f>
        <v>265</v>
      </c>
      <c r="C96" s="16">
        <f>'[1]03'!C98</f>
        <v>0</v>
      </c>
      <c r="D96" s="16">
        <f>'[1]03'!D98</f>
        <v>55</v>
      </c>
      <c r="E96" s="16">
        <f>'[1]03'!E98</f>
        <v>0</v>
      </c>
      <c r="F96" s="15">
        <f t="shared" si="17"/>
        <v>320</v>
      </c>
      <c r="G96" s="15">
        <f>'[1]03'!H98</f>
        <v>155</v>
      </c>
      <c r="H96" s="16">
        <f>'[1]03'!I98</f>
        <v>0</v>
      </c>
      <c r="I96" s="16">
        <f>'[1]03'!J98</f>
        <v>0</v>
      </c>
      <c r="J96" s="16">
        <f>'[1]03'!K98</f>
        <v>0</v>
      </c>
      <c r="K96" s="15">
        <f t="shared" si="15"/>
        <v>155</v>
      </c>
      <c r="L96" s="18">
        <f>frq!C96</f>
        <v>1</v>
      </c>
      <c r="M96" s="16">
        <f t="shared" si="11"/>
        <v>155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'[1]03'!B99</f>
        <v>265</v>
      </c>
      <c r="C97" s="16">
        <f>'[1]03'!C99</f>
        <v>0</v>
      </c>
      <c r="D97" s="16">
        <f>'[1]03'!D99</f>
        <v>55</v>
      </c>
      <c r="E97" s="16">
        <f>'[1]03'!E99</f>
        <v>0</v>
      </c>
      <c r="F97" s="15">
        <f t="shared" si="17"/>
        <v>320</v>
      </c>
      <c r="G97" s="15">
        <f>'[1]03'!H99</f>
        <v>155</v>
      </c>
      <c r="H97" s="16">
        <f>'[1]03'!I99</f>
        <v>0</v>
      </c>
      <c r="I97" s="16">
        <f>'[1]03'!J99</f>
        <v>0</v>
      </c>
      <c r="J97" s="16">
        <f>'[1]03'!K99</f>
        <v>0</v>
      </c>
      <c r="K97" s="15">
        <f t="shared" si="15"/>
        <v>155</v>
      </c>
      <c r="L97" s="18">
        <f>frq!C97</f>
        <v>1</v>
      </c>
      <c r="M97" s="16">
        <f t="shared" si="11"/>
        <v>155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'[1]03'!B100</f>
        <v>265</v>
      </c>
      <c r="C98" s="16">
        <f>'[1]03'!C100</f>
        <v>0</v>
      </c>
      <c r="D98" s="16">
        <f>'[1]03'!D100</f>
        <v>55</v>
      </c>
      <c r="E98" s="16">
        <f>'[1]03'!E100</f>
        <v>0</v>
      </c>
      <c r="F98" s="15">
        <f t="shared" si="17"/>
        <v>320</v>
      </c>
      <c r="G98" s="15">
        <f>'[1]03'!H100</f>
        <v>155</v>
      </c>
      <c r="H98" s="16">
        <f>'[1]03'!I100</f>
        <v>0</v>
      </c>
      <c r="I98" s="16">
        <f>'[1]03'!J100</f>
        <v>0</v>
      </c>
      <c r="J98" s="16">
        <f>'[1]03'!K100</f>
        <v>0</v>
      </c>
      <c r="K98" s="15">
        <f t="shared" si="15"/>
        <v>155</v>
      </c>
      <c r="L98" s="18">
        <f>frq!C98</f>
        <v>1</v>
      </c>
      <c r="M98" s="16">
        <f t="shared" si="11"/>
        <v>155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155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1.11375</v>
      </c>
      <c r="E99" s="15">
        <f t="shared" si="18"/>
        <v>0</v>
      </c>
      <c r="F99" s="15">
        <f t="shared" si="18"/>
        <v>7.4737499999999999</v>
      </c>
      <c r="G99" s="15">
        <f t="shared" si="18"/>
        <v>3.7277499999999999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3.7277499999999999</v>
      </c>
      <c r="L99" s="15">
        <f t="shared" si="18"/>
        <v>2.4E-2</v>
      </c>
      <c r="M99" s="15">
        <f t="shared" si="18"/>
        <v>3.7277499999999999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3.7277499999999999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45202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'[2]03'!B5</f>
        <v>42</v>
      </c>
      <c r="C3" s="196">
        <f>'[2]03'!C5</f>
        <v>30</v>
      </c>
      <c r="D3" s="196">
        <f>'[2]03'!D5</f>
        <v>0</v>
      </c>
      <c r="E3" s="196">
        <f>'[2]03'!E5</f>
        <v>0</v>
      </c>
      <c r="F3" s="15">
        <f>SUM(B3:E3)</f>
        <v>72</v>
      </c>
      <c r="G3" s="195">
        <f>'[2]03'!H5</f>
        <v>36</v>
      </c>
      <c r="H3" s="196">
        <f>'[2]03'!I5</f>
        <v>0</v>
      </c>
      <c r="I3" s="196">
        <f>'[2]03'!J5</f>
        <v>0</v>
      </c>
      <c r="J3" s="196">
        <f>'[2]03'!K5</f>
        <v>0</v>
      </c>
      <c r="K3" s="15">
        <f>SUM(G3:J3)</f>
        <v>36</v>
      </c>
      <c r="L3" s="18">
        <f>frq!C3</f>
        <v>1</v>
      </c>
      <c r="M3" s="124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5">
        <f>'[2]03'!B6</f>
        <v>42</v>
      </c>
      <c r="C4" s="196">
        <f>'[2]03'!C6</f>
        <v>30</v>
      </c>
      <c r="D4" s="196">
        <f>'[2]03'!D6</f>
        <v>0</v>
      </c>
      <c r="E4" s="196">
        <f>'[2]03'!E6</f>
        <v>0</v>
      </c>
      <c r="F4" s="15">
        <f>SUM(B4:E4)</f>
        <v>72</v>
      </c>
      <c r="G4" s="195">
        <f>'[2]03'!H6</f>
        <v>36</v>
      </c>
      <c r="H4" s="196">
        <f>'[2]03'!I6</f>
        <v>0</v>
      </c>
      <c r="I4" s="196">
        <f>'[2]03'!J6</f>
        <v>0</v>
      </c>
      <c r="J4" s="196">
        <f>'[2]03'!K6</f>
        <v>0</v>
      </c>
      <c r="K4" s="15">
        <f t="shared" ref="K4:K67" si="3">SUM(G4:J4)</f>
        <v>36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5">
        <f>'[2]03'!B7</f>
        <v>42</v>
      </c>
      <c r="C5" s="196">
        <f>'[2]03'!C7</f>
        <v>30</v>
      </c>
      <c r="D5" s="196">
        <f>'[2]03'!D7</f>
        <v>0</v>
      </c>
      <c r="E5" s="196">
        <f>'[2]03'!E7</f>
        <v>0</v>
      </c>
      <c r="F5" s="15">
        <f t="shared" ref="F5:F68" si="6">SUM(B5:E5)</f>
        <v>72</v>
      </c>
      <c r="G5" s="195">
        <f>'[2]03'!H7</f>
        <v>36</v>
      </c>
      <c r="H5" s="196">
        <f>'[2]03'!I7</f>
        <v>0</v>
      </c>
      <c r="I5" s="196">
        <f>'[2]03'!J7</f>
        <v>0</v>
      </c>
      <c r="J5" s="196">
        <f>'[2]03'!K7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5">
        <f>'[2]03'!B8</f>
        <v>42</v>
      </c>
      <c r="C6" s="196">
        <f>'[2]03'!C8</f>
        <v>30</v>
      </c>
      <c r="D6" s="196">
        <f>'[2]03'!D8</f>
        <v>0</v>
      </c>
      <c r="E6" s="196">
        <f>'[2]03'!E8</f>
        <v>0</v>
      </c>
      <c r="F6" s="15">
        <f t="shared" si="6"/>
        <v>72</v>
      </c>
      <c r="G6" s="195">
        <f>'[2]03'!H8</f>
        <v>36</v>
      </c>
      <c r="H6" s="196">
        <f>'[2]03'!I8</f>
        <v>0</v>
      </c>
      <c r="I6" s="196">
        <f>'[2]03'!J8</f>
        <v>0</v>
      </c>
      <c r="J6" s="196">
        <f>'[2]03'!K8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5">
        <f>'[2]03'!B9</f>
        <v>42</v>
      </c>
      <c r="C7" s="196">
        <f>'[2]03'!C9</f>
        <v>30</v>
      </c>
      <c r="D7" s="196">
        <f>'[2]03'!D9</f>
        <v>0</v>
      </c>
      <c r="E7" s="196">
        <f>'[2]03'!E9</f>
        <v>0</v>
      </c>
      <c r="F7" s="15">
        <f t="shared" si="6"/>
        <v>72</v>
      </c>
      <c r="G7" s="195">
        <f>'[2]03'!H9</f>
        <v>37</v>
      </c>
      <c r="H7" s="196">
        <f>'[2]03'!I9</f>
        <v>0</v>
      </c>
      <c r="I7" s="196">
        <f>'[2]03'!J9</f>
        <v>0</v>
      </c>
      <c r="J7" s="196">
        <f>'[2]03'!K9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5">
        <f>'[2]03'!B10</f>
        <v>42</v>
      </c>
      <c r="C8" s="196">
        <f>'[2]03'!C10</f>
        <v>30</v>
      </c>
      <c r="D8" s="196">
        <f>'[2]03'!D10</f>
        <v>0</v>
      </c>
      <c r="E8" s="196">
        <f>'[2]03'!E10</f>
        <v>0</v>
      </c>
      <c r="F8" s="15">
        <f t="shared" si="6"/>
        <v>72</v>
      </c>
      <c r="G8" s="195">
        <f>'[2]03'!H10</f>
        <v>37</v>
      </c>
      <c r="H8" s="196">
        <f>'[2]03'!I10</f>
        <v>0</v>
      </c>
      <c r="I8" s="196">
        <f>'[2]03'!J10</f>
        <v>0</v>
      </c>
      <c r="J8" s="196">
        <f>'[2]03'!K10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5">
        <f>'[2]03'!B11</f>
        <v>42</v>
      </c>
      <c r="C9" s="196">
        <f>'[2]03'!C11</f>
        <v>30</v>
      </c>
      <c r="D9" s="196">
        <f>'[2]03'!D11</f>
        <v>0</v>
      </c>
      <c r="E9" s="196">
        <f>'[2]03'!E11</f>
        <v>0</v>
      </c>
      <c r="F9" s="15">
        <f t="shared" si="6"/>
        <v>72</v>
      </c>
      <c r="G9" s="195">
        <f>'[2]03'!H11</f>
        <v>37</v>
      </c>
      <c r="H9" s="196">
        <f>'[2]03'!I11</f>
        <v>0</v>
      </c>
      <c r="I9" s="196">
        <f>'[2]03'!J11</f>
        <v>0</v>
      </c>
      <c r="J9" s="196">
        <f>'[2]03'!K11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5">
        <f>'[2]03'!B12</f>
        <v>42</v>
      </c>
      <c r="C10" s="196">
        <f>'[2]03'!C12</f>
        <v>30</v>
      </c>
      <c r="D10" s="196">
        <f>'[2]03'!D12</f>
        <v>0</v>
      </c>
      <c r="E10" s="196">
        <f>'[2]03'!E12</f>
        <v>0</v>
      </c>
      <c r="F10" s="15">
        <f t="shared" si="6"/>
        <v>72</v>
      </c>
      <c r="G10" s="195">
        <f>'[2]03'!H12</f>
        <v>37</v>
      </c>
      <c r="H10" s="196">
        <f>'[2]03'!I12</f>
        <v>0</v>
      </c>
      <c r="I10" s="196">
        <f>'[2]03'!J12</f>
        <v>0</v>
      </c>
      <c r="J10" s="196">
        <f>'[2]03'!K12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5">
        <f>'[2]03'!B13</f>
        <v>42</v>
      </c>
      <c r="C11" s="196">
        <f>'[2]03'!C13</f>
        <v>30</v>
      </c>
      <c r="D11" s="196">
        <f>'[2]03'!D13</f>
        <v>0</v>
      </c>
      <c r="E11" s="196">
        <f>'[2]03'!E13</f>
        <v>0</v>
      </c>
      <c r="F11" s="15">
        <f t="shared" si="6"/>
        <v>72</v>
      </c>
      <c r="G11" s="195">
        <f>'[2]03'!H13</f>
        <v>38</v>
      </c>
      <c r="H11" s="196">
        <f>'[2]03'!I13</f>
        <v>0</v>
      </c>
      <c r="I11" s="196">
        <f>'[2]03'!J13</f>
        <v>0</v>
      </c>
      <c r="J11" s="196">
        <f>'[2]03'!K13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5">
        <f>'[2]03'!B14</f>
        <v>42</v>
      </c>
      <c r="C12" s="196">
        <f>'[2]03'!C14</f>
        <v>30</v>
      </c>
      <c r="D12" s="196">
        <f>'[2]03'!D14</f>
        <v>0</v>
      </c>
      <c r="E12" s="196">
        <f>'[2]03'!E14</f>
        <v>0</v>
      </c>
      <c r="F12" s="15">
        <f t="shared" si="6"/>
        <v>72</v>
      </c>
      <c r="G12" s="195">
        <f>'[2]03'!H14</f>
        <v>38</v>
      </c>
      <c r="H12" s="196">
        <f>'[2]03'!I14</f>
        <v>0</v>
      </c>
      <c r="I12" s="196">
        <f>'[2]03'!J14</f>
        <v>0</v>
      </c>
      <c r="J12" s="196">
        <f>'[2]03'!K14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5">
        <f>'[2]03'!B15</f>
        <v>42</v>
      </c>
      <c r="C13" s="196">
        <f>'[2]03'!C15</f>
        <v>30</v>
      </c>
      <c r="D13" s="196">
        <f>'[2]03'!D15</f>
        <v>0</v>
      </c>
      <c r="E13" s="196">
        <f>'[2]03'!E15</f>
        <v>0</v>
      </c>
      <c r="F13" s="15">
        <f t="shared" si="6"/>
        <v>72</v>
      </c>
      <c r="G13" s="195">
        <f>'[2]03'!H15</f>
        <v>38</v>
      </c>
      <c r="H13" s="196">
        <f>'[2]03'!I15</f>
        <v>0</v>
      </c>
      <c r="I13" s="196">
        <f>'[2]03'!J15</f>
        <v>0</v>
      </c>
      <c r="J13" s="196">
        <f>'[2]03'!K15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5">
        <f>'[2]03'!B16</f>
        <v>42</v>
      </c>
      <c r="C14" s="196">
        <f>'[2]03'!C16</f>
        <v>30</v>
      </c>
      <c r="D14" s="196">
        <f>'[2]03'!D16</f>
        <v>0</v>
      </c>
      <c r="E14" s="196">
        <f>'[2]03'!E16</f>
        <v>0</v>
      </c>
      <c r="F14" s="15">
        <f t="shared" si="6"/>
        <v>72</v>
      </c>
      <c r="G14" s="195">
        <f>'[2]03'!H16</f>
        <v>38</v>
      </c>
      <c r="H14" s="196">
        <f>'[2]03'!I16</f>
        <v>0</v>
      </c>
      <c r="I14" s="196">
        <f>'[2]03'!J16</f>
        <v>0</v>
      </c>
      <c r="J14" s="196">
        <f>'[2]03'!K16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5">
        <f>'[2]03'!B17</f>
        <v>42</v>
      </c>
      <c r="C15" s="196">
        <f>'[2]03'!C17</f>
        <v>30</v>
      </c>
      <c r="D15" s="196">
        <f>'[2]03'!D17</f>
        <v>0</v>
      </c>
      <c r="E15" s="196">
        <f>'[2]03'!E17</f>
        <v>0</v>
      </c>
      <c r="F15" s="15">
        <f t="shared" si="6"/>
        <v>72</v>
      </c>
      <c r="G15" s="195">
        <f>'[2]03'!H17</f>
        <v>38</v>
      </c>
      <c r="H15" s="196">
        <f>'[2]03'!I17</f>
        <v>0</v>
      </c>
      <c r="I15" s="196">
        <f>'[2]03'!J17</f>
        <v>0</v>
      </c>
      <c r="J15" s="196">
        <f>'[2]03'!K17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5">
        <f>'[2]03'!B18</f>
        <v>42</v>
      </c>
      <c r="C16" s="196">
        <f>'[2]03'!C18</f>
        <v>30</v>
      </c>
      <c r="D16" s="196">
        <f>'[2]03'!D18</f>
        <v>0</v>
      </c>
      <c r="E16" s="196">
        <f>'[2]03'!E18</f>
        <v>0</v>
      </c>
      <c r="F16" s="15">
        <f t="shared" si="6"/>
        <v>72</v>
      </c>
      <c r="G16" s="195">
        <f>'[2]03'!H18</f>
        <v>38</v>
      </c>
      <c r="H16" s="196">
        <f>'[2]03'!I18</f>
        <v>0</v>
      </c>
      <c r="I16" s="196">
        <f>'[2]03'!J18</f>
        <v>0</v>
      </c>
      <c r="J16" s="196">
        <f>'[2]03'!K18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5">
        <f>'[2]03'!B19</f>
        <v>42</v>
      </c>
      <c r="C17" s="196">
        <f>'[2]03'!C19</f>
        <v>30</v>
      </c>
      <c r="D17" s="196">
        <f>'[2]03'!D19</f>
        <v>0</v>
      </c>
      <c r="E17" s="196">
        <f>'[2]03'!E19</f>
        <v>0</v>
      </c>
      <c r="F17" s="15">
        <f t="shared" si="6"/>
        <v>72</v>
      </c>
      <c r="G17" s="195">
        <f>'[2]03'!H19</f>
        <v>38</v>
      </c>
      <c r="H17" s="196">
        <f>'[2]03'!I19</f>
        <v>0</v>
      </c>
      <c r="I17" s="196">
        <f>'[2]03'!J19</f>
        <v>0</v>
      </c>
      <c r="J17" s="196">
        <f>'[2]03'!K19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5">
        <f>'[2]03'!B20</f>
        <v>42</v>
      </c>
      <c r="C18" s="196">
        <f>'[2]03'!C20</f>
        <v>30</v>
      </c>
      <c r="D18" s="196">
        <f>'[2]03'!D20</f>
        <v>0</v>
      </c>
      <c r="E18" s="196">
        <f>'[2]03'!E20</f>
        <v>0</v>
      </c>
      <c r="F18" s="15">
        <f t="shared" si="6"/>
        <v>72</v>
      </c>
      <c r="G18" s="195">
        <f>'[2]03'!H20</f>
        <v>38</v>
      </c>
      <c r="H18" s="196">
        <f>'[2]03'!I20</f>
        <v>0</v>
      </c>
      <c r="I18" s="196">
        <f>'[2]03'!J20</f>
        <v>0</v>
      </c>
      <c r="J18" s="196">
        <f>'[2]03'!K20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5">
        <f>'[2]03'!B21</f>
        <v>42</v>
      </c>
      <c r="C19" s="196">
        <f>'[2]03'!C21</f>
        <v>30</v>
      </c>
      <c r="D19" s="196">
        <f>'[2]03'!D21</f>
        <v>0</v>
      </c>
      <c r="E19" s="196">
        <f>'[2]03'!E21</f>
        <v>0</v>
      </c>
      <c r="F19" s="15">
        <f t="shared" si="6"/>
        <v>72</v>
      </c>
      <c r="G19" s="195">
        <f>'[2]03'!H21</f>
        <v>38</v>
      </c>
      <c r="H19" s="196">
        <f>'[2]03'!I21</f>
        <v>0</v>
      </c>
      <c r="I19" s="196">
        <f>'[2]03'!J21</f>
        <v>0</v>
      </c>
      <c r="J19" s="196">
        <f>'[2]03'!K21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5">
        <f>'[2]03'!B22</f>
        <v>42</v>
      </c>
      <c r="C20" s="196">
        <f>'[2]03'!C22</f>
        <v>30</v>
      </c>
      <c r="D20" s="196">
        <f>'[2]03'!D22</f>
        <v>0</v>
      </c>
      <c r="E20" s="196">
        <f>'[2]03'!E22</f>
        <v>0</v>
      </c>
      <c r="F20" s="15">
        <f t="shared" si="6"/>
        <v>72</v>
      </c>
      <c r="G20" s="195">
        <f>'[2]03'!H22</f>
        <v>38</v>
      </c>
      <c r="H20" s="196">
        <f>'[2]03'!I22</f>
        <v>0</v>
      </c>
      <c r="I20" s="196">
        <f>'[2]03'!J22</f>
        <v>0</v>
      </c>
      <c r="J20" s="196">
        <f>'[2]03'!K22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5">
        <f>'[2]03'!B23</f>
        <v>42</v>
      </c>
      <c r="C21" s="196">
        <f>'[2]03'!C23</f>
        <v>30</v>
      </c>
      <c r="D21" s="196">
        <f>'[2]03'!D23</f>
        <v>0</v>
      </c>
      <c r="E21" s="196">
        <f>'[2]03'!E23</f>
        <v>0</v>
      </c>
      <c r="F21" s="15">
        <f t="shared" si="6"/>
        <v>72</v>
      </c>
      <c r="G21" s="195">
        <f>'[2]03'!H23</f>
        <v>38</v>
      </c>
      <c r="H21" s="196">
        <f>'[2]03'!I23</f>
        <v>0</v>
      </c>
      <c r="I21" s="196">
        <f>'[2]03'!J23</f>
        <v>0</v>
      </c>
      <c r="J21" s="196">
        <f>'[2]03'!K23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5">
        <f>'[2]03'!B24</f>
        <v>42</v>
      </c>
      <c r="C22" s="196">
        <f>'[2]03'!C24</f>
        <v>30</v>
      </c>
      <c r="D22" s="196">
        <f>'[2]03'!D24</f>
        <v>0</v>
      </c>
      <c r="E22" s="196">
        <f>'[2]03'!E24</f>
        <v>0</v>
      </c>
      <c r="F22" s="15">
        <f t="shared" si="6"/>
        <v>72</v>
      </c>
      <c r="G22" s="195">
        <f>'[2]03'!H24</f>
        <v>38</v>
      </c>
      <c r="H22" s="196">
        <f>'[2]03'!I24</f>
        <v>0</v>
      </c>
      <c r="I22" s="196">
        <f>'[2]03'!J24</f>
        <v>0</v>
      </c>
      <c r="J22" s="196">
        <f>'[2]03'!K24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5">
        <f>'[2]03'!B25</f>
        <v>42</v>
      </c>
      <c r="C23" s="196">
        <f>'[2]03'!C25</f>
        <v>30</v>
      </c>
      <c r="D23" s="196">
        <f>'[2]03'!D25</f>
        <v>0</v>
      </c>
      <c r="E23" s="196">
        <f>'[2]03'!E25</f>
        <v>0</v>
      </c>
      <c r="F23" s="15">
        <f t="shared" si="6"/>
        <v>72</v>
      </c>
      <c r="G23" s="195">
        <f>'[2]03'!H25</f>
        <v>38</v>
      </c>
      <c r="H23" s="196">
        <f>'[2]03'!I25</f>
        <v>0</v>
      </c>
      <c r="I23" s="196">
        <f>'[2]03'!J25</f>
        <v>0</v>
      </c>
      <c r="J23" s="196">
        <f>'[2]03'!K25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'[2]03'!B26</f>
        <v>42</v>
      </c>
      <c r="C24" s="196">
        <f>'[2]03'!C26</f>
        <v>30</v>
      </c>
      <c r="D24" s="196">
        <f>'[2]03'!D26</f>
        <v>0</v>
      </c>
      <c r="E24" s="196">
        <f>'[2]03'!E26</f>
        <v>0</v>
      </c>
      <c r="F24" s="15">
        <f t="shared" si="6"/>
        <v>72</v>
      </c>
      <c r="G24" s="195">
        <f>'[2]03'!H26</f>
        <v>38</v>
      </c>
      <c r="H24" s="196">
        <f>'[2]03'!I26</f>
        <v>0</v>
      </c>
      <c r="I24" s="196">
        <f>'[2]03'!J26</f>
        <v>0</v>
      </c>
      <c r="J24" s="196">
        <f>'[2]03'!K26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'[2]03'!B27</f>
        <v>42</v>
      </c>
      <c r="C25" s="196">
        <f>'[2]03'!C27</f>
        <v>30</v>
      </c>
      <c r="D25" s="196">
        <f>'[2]03'!D27</f>
        <v>0</v>
      </c>
      <c r="E25" s="196">
        <f>'[2]03'!E27</f>
        <v>0</v>
      </c>
      <c r="F25" s="15">
        <f t="shared" si="6"/>
        <v>72</v>
      </c>
      <c r="G25" s="195">
        <f>'[2]03'!H27</f>
        <v>38</v>
      </c>
      <c r="H25" s="196">
        <f>'[2]03'!I27</f>
        <v>0</v>
      </c>
      <c r="I25" s="196">
        <f>'[2]03'!J27</f>
        <v>0</v>
      </c>
      <c r="J25" s="196">
        <f>'[2]03'!K27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'[2]03'!B28</f>
        <v>42</v>
      </c>
      <c r="C26" s="196">
        <f>'[2]03'!C28</f>
        <v>30</v>
      </c>
      <c r="D26" s="196">
        <f>'[2]03'!D28</f>
        <v>0</v>
      </c>
      <c r="E26" s="196">
        <f>'[2]03'!E28</f>
        <v>0</v>
      </c>
      <c r="F26" s="15">
        <f t="shared" si="6"/>
        <v>72</v>
      </c>
      <c r="G26" s="195">
        <f>'[2]03'!H28</f>
        <v>38</v>
      </c>
      <c r="H26" s="196">
        <f>'[2]03'!I28</f>
        <v>0</v>
      </c>
      <c r="I26" s="196">
        <f>'[2]03'!J28</f>
        <v>0</v>
      </c>
      <c r="J26" s="196">
        <f>'[2]03'!K28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5">
        <f>'[2]03'!B29</f>
        <v>42</v>
      </c>
      <c r="C27" s="196">
        <f>'[2]03'!C29</f>
        <v>30</v>
      </c>
      <c r="D27" s="196">
        <f>'[2]03'!D29</f>
        <v>0</v>
      </c>
      <c r="E27" s="196">
        <f>'[2]03'!E29</f>
        <v>0</v>
      </c>
      <c r="F27" s="15">
        <f t="shared" si="6"/>
        <v>72</v>
      </c>
      <c r="G27" s="195">
        <f>'[2]03'!H29</f>
        <v>38</v>
      </c>
      <c r="H27" s="196">
        <f>'[2]03'!I29</f>
        <v>0</v>
      </c>
      <c r="I27" s="196">
        <f>'[2]03'!J29</f>
        <v>0</v>
      </c>
      <c r="J27" s="196">
        <f>'[2]03'!K29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5">
        <f>'[2]03'!B30</f>
        <v>42</v>
      </c>
      <c r="C28" s="196">
        <f>'[2]03'!C30</f>
        <v>30</v>
      </c>
      <c r="D28" s="196">
        <f>'[2]03'!D30</f>
        <v>0</v>
      </c>
      <c r="E28" s="196">
        <f>'[2]03'!E30</f>
        <v>0</v>
      </c>
      <c r="F28" s="15">
        <f t="shared" si="6"/>
        <v>72</v>
      </c>
      <c r="G28" s="195">
        <f>'[2]03'!H30</f>
        <v>38</v>
      </c>
      <c r="H28" s="196">
        <f>'[2]03'!I30</f>
        <v>0</v>
      </c>
      <c r="I28" s="196">
        <f>'[2]03'!J30</f>
        <v>0</v>
      </c>
      <c r="J28" s="196">
        <f>'[2]03'!K30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5">
        <f>'[2]03'!B31</f>
        <v>42</v>
      </c>
      <c r="C29" s="196">
        <f>'[2]03'!C31</f>
        <v>30</v>
      </c>
      <c r="D29" s="196">
        <f>'[2]03'!D31</f>
        <v>0</v>
      </c>
      <c r="E29" s="196">
        <f>'[2]03'!E31</f>
        <v>0</v>
      </c>
      <c r="F29" s="15">
        <f t="shared" si="6"/>
        <v>72</v>
      </c>
      <c r="G29" s="195">
        <f>'[2]03'!H31</f>
        <v>38</v>
      </c>
      <c r="H29" s="196">
        <f>'[2]03'!I31</f>
        <v>0</v>
      </c>
      <c r="I29" s="196">
        <f>'[2]03'!J31</f>
        <v>0</v>
      </c>
      <c r="J29" s="196">
        <f>'[2]03'!K31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5">
        <f>'[2]03'!B32</f>
        <v>42</v>
      </c>
      <c r="C30" s="196">
        <f>'[2]03'!C32</f>
        <v>30</v>
      </c>
      <c r="D30" s="196">
        <f>'[2]03'!D32</f>
        <v>0</v>
      </c>
      <c r="E30" s="196">
        <f>'[2]03'!E32</f>
        <v>0</v>
      </c>
      <c r="F30" s="15">
        <f t="shared" si="6"/>
        <v>72</v>
      </c>
      <c r="G30" s="195">
        <f>'[2]03'!H32</f>
        <v>38</v>
      </c>
      <c r="H30" s="196">
        <f>'[2]03'!I32</f>
        <v>0</v>
      </c>
      <c r="I30" s="196">
        <f>'[2]03'!J32</f>
        <v>0</v>
      </c>
      <c r="J30" s="196">
        <f>'[2]03'!K32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5">
        <f>'[2]03'!B33</f>
        <v>42</v>
      </c>
      <c r="C31" s="196">
        <f>'[2]03'!C33</f>
        <v>30</v>
      </c>
      <c r="D31" s="196">
        <f>'[2]03'!D33</f>
        <v>0</v>
      </c>
      <c r="E31" s="196">
        <f>'[2]03'!E33</f>
        <v>0</v>
      </c>
      <c r="F31" s="15">
        <f t="shared" si="6"/>
        <v>72</v>
      </c>
      <c r="G31" s="195">
        <f>'[2]03'!H33</f>
        <v>38</v>
      </c>
      <c r="H31" s="196">
        <f>'[2]03'!I33</f>
        <v>0</v>
      </c>
      <c r="I31" s="196">
        <f>'[2]03'!J33</f>
        <v>0</v>
      </c>
      <c r="J31" s="196">
        <f>'[2]03'!K33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5">
        <f>'[2]03'!B34</f>
        <v>42</v>
      </c>
      <c r="C32" s="196">
        <f>'[2]03'!C34</f>
        <v>30</v>
      </c>
      <c r="D32" s="196">
        <f>'[2]03'!D34</f>
        <v>0</v>
      </c>
      <c r="E32" s="196">
        <f>'[2]03'!E34</f>
        <v>0</v>
      </c>
      <c r="F32" s="15">
        <f t="shared" si="6"/>
        <v>72</v>
      </c>
      <c r="G32" s="195">
        <f>'[2]03'!H34</f>
        <v>38</v>
      </c>
      <c r="H32" s="196">
        <f>'[2]03'!I34</f>
        <v>0</v>
      </c>
      <c r="I32" s="196">
        <f>'[2]03'!J34</f>
        <v>0</v>
      </c>
      <c r="J32" s="196">
        <f>'[2]03'!K34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5">
        <f>'[2]03'!B35</f>
        <v>42</v>
      </c>
      <c r="C33" s="196">
        <f>'[2]03'!C35</f>
        <v>30</v>
      </c>
      <c r="D33" s="196">
        <f>'[2]03'!D35</f>
        <v>0</v>
      </c>
      <c r="E33" s="196">
        <f>'[2]03'!E35</f>
        <v>0</v>
      </c>
      <c r="F33" s="15">
        <f t="shared" si="6"/>
        <v>72</v>
      </c>
      <c r="G33" s="195">
        <f>'[2]03'!H35</f>
        <v>38</v>
      </c>
      <c r="H33" s="196">
        <f>'[2]03'!I35</f>
        <v>0</v>
      </c>
      <c r="I33" s="196">
        <f>'[2]03'!J35</f>
        <v>0</v>
      </c>
      <c r="J33" s="196">
        <f>'[2]03'!K35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5">
        <f>'[2]03'!B36</f>
        <v>42</v>
      </c>
      <c r="C34" s="196">
        <f>'[2]03'!C36</f>
        <v>30</v>
      </c>
      <c r="D34" s="196">
        <f>'[2]03'!D36</f>
        <v>0</v>
      </c>
      <c r="E34" s="196">
        <f>'[2]03'!E36</f>
        <v>0</v>
      </c>
      <c r="F34" s="15">
        <f t="shared" si="6"/>
        <v>72</v>
      </c>
      <c r="G34" s="195">
        <f>'[2]03'!H36</f>
        <v>38</v>
      </c>
      <c r="H34" s="196">
        <f>'[2]03'!I36</f>
        <v>0</v>
      </c>
      <c r="I34" s="196">
        <f>'[2]03'!J36</f>
        <v>0</v>
      </c>
      <c r="J34" s="196">
        <f>'[2]03'!K36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5">
        <f>'[2]03'!B37</f>
        <v>42</v>
      </c>
      <c r="C35" s="196">
        <f>'[2]03'!C37</f>
        <v>30</v>
      </c>
      <c r="D35" s="196">
        <f>'[2]03'!D37</f>
        <v>0</v>
      </c>
      <c r="E35" s="196">
        <f>'[2]03'!E37</f>
        <v>0</v>
      </c>
      <c r="F35" s="15">
        <f t="shared" si="6"/>
        <v>72</v>
      </c>
      <c r="G35" s="195">
        <f>'[2]03'!H37</f>
        <v>38</v>
      </c>
      <c r="H35" s="196">
        <f>'[2]03'!I37</f>
        <v>0</v>
      </c>
      <c r="I35" s="196">
        <f>'[2]03'!J37</f>
        <v>0</v>
      </c>
      <c r="J35" s="196">
        <f>'[2]03'!K37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5">
        <f>'[2]03'!B38</f>
        <v>42</v>
      </c>
      <c r="C36" s="196">
        <f>'[2]03'!C38</f>
        <v>30</v>
      </c>
      <c r="D36" s="196">
        <f>'[2]03'!D38</f>
        <v>0</v>
      </c>
      <c r="E36" s="196">
        <f>'[2]03'!E38</f>
        <v>0</v>
      </c>
      <c r="F36" s="15">
        <f t="shared" si="6"/>
        <v>72</v>
      </c>
      <c r="G36" s="195">
        <f>'[2]03'!H38</f>
        <v>38</v>
      </c>
      <c r="H36" s="196">
        <f>'[2]03'!I38</f>
        <v>0</v>
      </c>
      <c r="I36" s="196">
        <f>'[2]03'!J38</f>
        <v>0</v>
      </c>
      <c r="J36" s="196">
        <f>'[2]03'!K38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5">
        <f>'[2]03'!B39</f>
        <v>42</v>
      </c>
      <c r="C37" s="196">
        <f>'[2]03'!C39</f>
        <v>30</v>
      </c>
      <c r="D37" s="196">
        <f>'[2]03'!D39</f>
        <v>0</v>
      </c>
      <c r="E37" s="196">
        <f>'[2]03'!E39</f>
        <v>0</v>
      </c>
      <c r="F37" s="15">
        <f t="shared" si="6"/>
        <v>72</v>
      </c>
      <c r="G37" s="195">
        <f>'[2]03'!H39</f>
        <v>38</v>
      </c>
      <c r="H37" s="196">
        <f>'[2]03'!I39</f>
        <v>0</v>
      </c>
      <c r="I37" s="196">
        <f>'[2]03'!J39</f>
        <v>0</v>
      </c>
      <c r="J37" s="196">
        <f>'[2]03'!K39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5">
        <f>'[2]03'!B40</f>
        <v>42</v>
      </c>
      <c r="C38" s="196">
        <f>'[2]03'!C40</f>
        <v>30</v>
      </c>
      <c r="D38" s="196">
        <f>'[2]03'!D40</f>
        <v>0</v>
      </c>
      <c r="E38" s="196">
        <f>'[2]03'!E40</f>
        <v>0</v>
      </c>
      <c r="F38" s="15">
        <f t="shared" si="6"/>
        <v>72</v>
      </c>
      <c r="G38" s="195">
        <f>'[2]03'!H40</f>
        <v>38</v>
      </c>
      <c r="H38" s="196">
        <f>'[2]03'!I40</f>
        <v>0</v>
      </c>
      <c r="I38" s="196">
        <f>'[2]03'!J40</f>
        <v>0</v>
      </c>
      <c r="J38" s="196">
        <f>'[2]03'!K40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5">
        <f>'[2]03'!B41</f>
        <v>42</v>
      </c>
      <c r="C39" s="196">
        <f>'[2]03'!C41</f>
        <v>30</v>
      </c>
      <c r="D39" s="196">
        <f>'[2]03'!D41</f>
        <v>0</v>
      </c>
      <c r="E39" s="196">
        <f>'[2]03'!E41</f>
        <v>0</v>
      </c>
      <c r="F39" s="15">
        <f t="shared" si="6"/>
        <v>72</v>
      </c>
      <c r="G39" s="195">
        <f>'[2]03'!H41</f>
        <v>38</v>
      </c>
      <c r="H39" s="196">
        <f>'[2]03'!I41</f>
        <v>0</v>
      </c>
      <c r="I39" s="196">
        <f>'[2]03'!J41</f>
        <v>0</v>
      </c>
      <c r="J39" s="196">
        <f>'[2]03'!K41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5">
        <f>'[2]03'!B42</f>
        <v>42</v>
      </c>
      <c r="C40" s="196">
        <f>'[2]03'!C42</f>
        <v>30</v>
      </c>
      <c r="D40" s="196">
        <f>'[2]03'!D42</f>
        <v>0</v>
      </c>
      <c r="E40" s="196">
        <f>'[2]03'!E42</f>
        <v>0</v>
      </c>
      <c r="F40" s="15">
        <f t="shared" si="6"/>
        <v>72</v>
      </c>
      <c r="G40" s="195">
        <f>'[2]03'!H42</f>
        <v>38</v>
      </c>
      <c r="H40" s="196">
        <f>'[2]03'!I42</f>
        <v>0</v>
      </c>
      <c r="I40" s="196">
        <f>'[2]03'!J42</f>
        <v>0</v>
      </c>
      <c r="J40" s="196">
        <f>'[2]03'!K42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5">
        <f>'[2]03'!B43</f>
        <v>42</v>
      </c>
      <c r="C41" s="196">
        <f>'[2]03'!C43</f>
        <v>30</v>
      </c>
      <c r="D41" s="196">
        <f>'[2]03'!D43</f>
        <v>0</v>
      </c>
      <c r="E41" s="196">
        <f>'[2]03'!E43</f>
        <v>0</v>
      </c>
      <c r="F41" s="15">
        <f t="shared" si="6"/>
        <v>72</v>
      </c>
      <c r="G41" s="195">
        <f>'[2]03'!H43</f>
        <v>37</v>
      </c>
      <c r="H41" s="196">
        <f>'[2]03'!I43</f>
        <v>0</v>
      </c>
      <c r="I41" s="196">
        <f>'[2]03'!J43</f>
        <v>0</v>
      </c>
      <c r="J41" s="196">
        <f>'[2]03'!K43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5">
        <f>'[2]03'!B44</f>
        <v>42</v>
      </c>
      <c r="C42" s="196">
        <f>'[2]03'!C44</f>
        <v>30</v>
      </c>
      <c r="D42" s="196">
        <f>'[2]03'!D44</f>
        <v>0</v>
      </c>
      <c r="E42" s="196">
        <f>'[2]03'!E44</f>
        <v>0</v>
      </c>
      <c r="F42" s="15">
        <f t="shared" si="6"/>
        <v>72</v>
      </c>
      <c r="G42" s="195">
        <f>'[2]03'!H44</f>
        <v>37</v>
      </c>
      <c r="H42" s="196">
        <f>'[2]03'!I44</f>
        <v>0</v>
      </c>
      <c r="I42" s="196">
        <f>'[2]03'!J44</f>
        <v>0</v>
      </c>
      <c r="J42" s="196">
        <f>'[2]03'!K44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5">
        <f>'[2]03'!B45</f>
        <v>42</v>
      </c>
      <c r="C43" s="196">
        <f>'[2]03'!C45</f>
        <v>30</v>
      </c>
      <c r="D43" s="196">
        <f>'[2]03'!D45</f>
        <v>0</v>
      </c>
      <c r="E43" s="196">
        <f>'[2]03'!E45</f>
        <v>0</v>
      </c>
      <c r="F43" s="15">
        <f t="shared" si="6"/>
        <v>72</v>
      </c>
      <c r="G43" s="195">
        <f>'[2]03'!H45</f>
        <v>37</v>
      </c>
      <c r="H43" s="196">
        <f>'[2]03'!I45</f>
        <v>0</v>
      </c>
      <c r="I43" s="196">
        <f>'[2]03'!J45</f>
        <v>0</v>
      </c>
      <c r="J43" s="196">
        <f>'[2]03'!K45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5">
        <f>'[2]03'!B46</f>
        <v>42</v>
      </c>
      <c r="C44" s="196">
        <f>'[2]03'!C46</f>
        <v>30</v>
      </c>
      <c r="D44" s="196">
        <f>'[2]03'!D46</f>
        <v>0</v>
      </c>
      <c r="E44" s="196">
        <f>'[2]03'!E46</f>
        <v>0</v>
      </c>
      <c r="F44" s="15">
        <f t="shared" si="6"/>
        <v>72</v>
      </c>
      <c r="G44" s="195">
        <f>'[2]03'!H46</f>
        <v>37</v>
      </c>
      <c r="H44" s="196">
        <f>'[2]03'!I46</f>
        <v>0</v>
      </c>
      <c r="I44" s="196">
        <f>'[2]03'!J46</f>
        <v>0</v>
      </c>
      <c r="J44" s="196">
        <f>'[2]03'!K46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5">
        <f>'[2]03'!B47</f>
        <v>42</v>
      </c>
      <c r="C45" s="196">
        <f>'[2]03'!C47</f>
        <v>30</v>
      </c>
      <c r="D45" s="196">
        <f>'[2]03'!D47</f>
        <v>0</v>
      </c>
      <c r="E45" s="196">
        <f>'[2]03'!E47</f>
        <v>0</v>
      </c>
      <c r="F45" s="15">
        <f t="shared" si="6"/>
        <v>72</v>
      </c>
      <c r="G45" s="195">
        <f>'[2]03'!H47</f>
        <v>35</v>
      </c>
      <c r="H45" s="196">
        <f>'[2]03'!I47</f>
        <v>0</v>
      </c>
      <c r="I45" s="196">
        <f>'[2]03'!J47</f>
        <v>0</v>
      </c>
      <c r="J45" s="196">
        <f>'[2]03'!K47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5">
        <f>'[2]03'!B48</f>
        <v>42</v>
      </c>
      <c r="C46" s="196">
        <f>'[2]03'!C48</f>
        <v>30</v>
      </c>
      <c r="D46" s="196">
        <f>'[2]03'!D48</f>
        <v>0</v>
      </c>
      <c r="E46" s="196">
        <f>'[2]03'!E48</f>
        <v>0</v>
      </c>
      <c r="F46" s="15">
        <f t="shared" si="6"/>
        <v>72</v>
      </c>
      <c r="G46" s="195">
        <f>'[2]03'!H48</f>
        <v>35</v>
      </c>
      <c r="H46" s="196">
        <f>'[2]03'!I48</f>
        <v>0</v>
      </c>
      <c r="I46" s="196">
        <f>'[2]03'!J48</f>
        <v>0</v>
      </c>
      <c r="J46" s="196">
        <f>'[2]03'!K48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5">
        <f>'[2]03'!B49</f>
        <v>42</v>
      </c>
      <c r="C47" s="196">
        <f>'[2]03'!C49</f>
        <v>30</v>
      </c>
      <c r="D47" s="196">
        <f>'[2]03'!D49</f>
        <v>0</v>
      </c>
      <c r="E47" s="196">
        <f>'[2]03'!E49</f>
        <v>0</v>
      </c>
      <c r="F47" s="15">
        <f t="shared" si="6"/>
        <v>72</v>
      </c>
      <c r="G47" s="195">
        <f>'[2]03'!H49</f>
        <v>34</v>
      </c>
      <c r="H47" s="196">
        <f>'[2]03'!I49</f>
        <v>0</v>
      </c>
      <c r="I47" s="196">
        <f>'[2]03'!J49</f>
        <v>0</v>
      </c>
      <c r="J47" s="196">
        <f>'[2]03'!K49</f>
        <v>0</v>
      </c>
      <c r="K47" s="15">
        <f t="shared" si="3"/>
        <v>34</v>
      </c>
      <c r="L47" s="18">
        <f>frq!C47</f>
        <v>1</v>
      </c>
      <c r="M47" s="124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5">
        <f>'[2]03'!B50</f>
        <v>42</v>
      </c>
      <c r="C48" s="196">
        <f>'[2]03'!C50</f>
        <v>30</v>
      </c>
      <c r="D48" s="196">
        <f>'[2]03'!D50</f>
        <v>0</v>
      </c>
      <c r="E48" s="196">
        <f>'[2]03'!E50</f>
        <v>0</v>
      </c>
      <c r="F48" s="15">
        <f t="shared" si="6"/>
        <v>72</v>
      </c>
      <c r="G48" s="195">
        <f>'[2]03'!H50</f>
        <v>34</v>
      </c>
      <c r="H48" s="196">
        <f>'[2]03'!I50</f>
        <v>0</v>
      </c>
      <c r="I48" s="196">
        <f>'[2]03'!J50</f>
        <v>0</v>
      </c>
      <c r="J48" s="196">
        <f>'[2]03'!K50</f>
        <v>0</v>
      </c>
      <c r="K48" s="15">
        <f t="shared" si="3"/>
        <v>34</v>
      </c>
      <c r="L48" s="18">
        <f>frq!C48</f>
        <v>1</v>
      </c>
      <c r="M48" s="124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5">
        <f>'[2]03'!B51</f>
        <v>42</v>
      </c>
      <c r="C49" s="196">
        <f>'[2]03'!C51</f>
        <v>30</v>
      </c>
      <c r="D49" s="196">
        <f>'[2]03'!D51</f>
        <v>0</v>
      </c>
      <c r="E49" s="196">
        <f>'[2]03'!E51</f>
        <v>0</v>
      </c>
      <c r="F49" s="15">
        <f t="shared" si="6"/>
        <v>72</v>
      </c>
      <c r="G49" s="195">
        <f>'[2]03'!H51</f>
        <v>34</v>
      </c>
      <c r="H49" s="196">
        <f>'[2]03'!I51</f>
        <v>0</v>
      </c>
      <c r="I49" s="196">
        <f>'[2]03'!J51</f>
        <v>0</v>
      </c>
      <c r="J49" s="196">
        <f>'[2]03'!K51</f>
        <v>0</v>
      </c>
      <c r="K49" s="15">
        <f t="shared" si="3"/>
        <v>34</v>
      </c>
      <c r="L49" s="18">
        <f>frq!C49</f>
        <v>1</v>
      </c>
      <c r="M49" s="124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5">
        <f>'[2]03'!B52</f>
        <v>42</v>
      </c>
      <c r="C50" s="196">
        <f>'[2]03'!C52</f>
        <v>30</v>
      </c>
      <c r="D50" s="196">
        <f>'[2]03'!D52</f>
        <v>0</v>
      </c>
      <c r="E50" s="196">
        <f>'[2]03'!E52</f>
        <v>0</v>
      </c>
      <c r="F50" s="15">
        <f t="shared" si="6"/>
        <v>72</v>
      </c>
      <c r="G50" s="195">
        <f>'[2]03'!H52</f>
        <v>34</v>
      </c>
      <c r="H50" s="196">
        <f>'[2]03'!I52</f>
        <v>0</v>
      </c>
      <c r="I50" s="196">
        <f>'[2]03'!J52</f>
        <v>0</v>
      </c>
      <c r="J50" s="196">
        <f>'[2]03'!K52</f>
        <v>0</v>
      </c>
      <c r="K50" s="15">
        <f t="shared" si="3"/>
        <v>34</v>
      </c>
      <c r="L50" s="18">
        <f>frq!C50</f>
        <v>1</v>
      </c>
      <c r="M50" s="124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5">
        <f>'[2]03'!B53</f>
        <v>42</v>
      </c>
      <c r="C51" s="196">
        <f>'[2]03'!C53</f>
        <v>30</v>
      </c>
      <c r="D51" s="196">
        <f>'[2]03'!D53</f>
        <v>0</v>
      </c>
      <c r="E51" s="196">
        <f>'[2]03'!E53</f>
        <v>0</v>
      </c>
      <c r="F51" s="15">
        <f t="shared" si="6"/>
        <v>72</v>
      </c>
      <c r="G51" s="195">
        <f>'[2]03'!H53</f>
        <v>34</v>
      </c>
      <c r="H51" s="196">
        <f>'[2]03'!I53</f>
        <v>0</v>
      </c>
      <c r="I51" s="196">
        <f>'[2]03'!J53</f>
        <v>0</v>
      </c>
      <c r="J51" s="196">
        <f>'[2]03'!K53</f>
        <v>0</v>
      </c>
      <c r="K51" s="15">
        <f t="shared" si="3"/>
        <v>34</v>
      </c>
      <c r="L51" s="18">
        <f>frq!C51</f>
        <v>1</v>
      </c>
      <c r="M51" s="124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5">
        <f>'[2]03'!B54</f>
        <v>42</v>
      </c>
      <c r="C52" s="196">
        <f>'[2]03'!C54</f>
        <v>30</v>
      </c>
      <c r="D52" s="196">
        <f>'[2]03'!D54</f>
        <v>0</v>
      </c>
      <c r="E52" s="196">
        <f>'[2]03'!E54</f>
        <v>0</v>
      </c>
      <c r="F52" s="15">
        <f t="shared" si="6"/>
        <v>72</v>
      </c>
      <c r="G52" s="195">
        <f>'[2]03'!H54</f>
        <v>34</v>
      </c>
      <c r="H52" s="196">
        <f>'[2]03'!I54</f>
        <v>0</v>
      </c>
      <c r="I52" s="196">
        <f>'[2]03'!J54</f>
        <v>0</v>
      </c>
      <c r="J52" s="196">
        <f>'[2]03'!K54</f>
        <v>0</v>
      </c>
      <c r="K52" s="15">
        <f t="shared" si="3"/>
        <v>34</v>
      </c>
      <c r="L52" s="18">
        <f>frq!C52</f>
        <v>1</v>
      </c>
      <c r="M52" s="124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5">
        <f>'[2]03'!B55</f>
        <v>42</v>
      </c>
      <c r="C53" s="196">
        <f>'[2]03'!C55</f>
        <v>30</v>
      </c>
      <c r="D53" s="196">
        <f>'[2]03'!D55</f>
        <v>0</v>
      </c>
      <c r="E53" s="196">
        <f>'[2]03'!E55</f>
        <v>0</v>
      </c>
      <c r="F53" s="15">
        <f t="shared" si="6"/>
        <v>72</v>
      </c>
      <c r="G53" s="195">
        <f>'[2]03'!H55</f>
        <v>34</v>
      </c>
      <c r="H53" s="196">
        <f>'[2]03'!I55</f>
        <v>0</v>
      </c>
      <c r="I53" s="196">
        <f>'[2]03'!J55</f>
        <v>0</v>
      </c>
      <c r="J53" s="196">
        <f>'[2]03'!K55</f>
        <v>0</v>
      </c>
      <c r="K53" s="15">
        <f t="shared" si="3"/>
        <v>34</v>
      </c>
      <c r="L53" s="18">
        <f>frq!C53</f>
        <v>1</v>
      </c>
      <c r="M53" s="124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5">
        <f>'[2]03'!B56</f>
        <v>42</v>
      </c>
      <c r="C54" s="196">
        <f>'[2]03'!C56</f>
        <v>30</v>
      </c>
      <c r="D54" s="196">
        <f>'[2]03'!D56</f>
        <v>0</v>
      </c>
      <c r="E54" s="196">
        <f>'[2]03'!E56</f>
        <v>0</v>
      </c>
      <c r="F54" s="15">
        <f t="shared" si="6"/>
        <v>72</v>
      </c>
      <c r="G54" s="195">
        <f>'[2]03'!H56</f>
        <v>34</v>
      </c>
      <c r="H54" s="196">
        <f>'[2]03'!I56</f>
        <v>0</v>
      </c>
      <c r="I54" s="196">
        <f>'[2]03'!J56</f>
        <v>0</v>
      </c>
      <c r="J54" s="196">
        <f>'[2]03'!K56</f>
        <v>0</v>
      </c>
      <c r="K54" s="15">
        <f t="shared" si="3"/>
        <v>34</v>
      </c>
      <c r="L54" s="18">
        <f>frq!C54</f>
        <v>1</v>
      </c>
      <c r="M54" s="124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95">
        <f>'[2]03'!B57</f>
        <v>42</v>
      </c>
      <c r="C55" s="196">
        <f>'[2]03'!C57</f>
        <v>30</v>
      </c>
      <c r="D55" s="196">
        <f>'[2]03'!D57</f>
        <v>0</v>
      </c>
      <c r="E55" s="196">
        <f>'[2]03'!E57</f>
        <v>0</v>
      </c>
      <c r="F55" s="15">
        <f t="shared" si="6"/>
        <v>72</v>
      </c>
      <c r="G55" s="195">
        <f>'[2]03'!H57</f>
        <v>34</v>
      </c>
      <c r="H55" s="196">
        <f>'[2]03'!I57</f>
        <v>0</v>
      </c>
      <c r="I55" s="196">
        <f>'[2]03'!J57</f>
        <v>0</v>
      </c>
      <c r="J55" s="196">
        <f>'[2]03'!K57</f>
        <v>0</v>
      </c>
      <c r="K55" s="15">
        <f t="shared" si="3"/>
        <v>34</v>
      </c>
      <c r="L55" s="18">
        <f>frq!C55</f>
        <v>1</v>
      </c>
      <c r="M55" s="124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5">
        <f>'[2]03'!B58</f>
        <v>42</v>
      </c>
      <c r="C56" s="196">
        <f>'[2]03'!C58</f>
        <v>30</v>
      </c>
      <c r="D56" s="196">
        <f>'[2]03'!D58</f>
        <v>0</v>
      </c>
      <c r="E56" s="196">
        <f>'[2]03'!E58</f>
        <v>0</v>
      </c>
      <c r="F56" s="15">
        <f t="shared" si="6"/>
        <v>72</v>
      </c>
      <c r="G56" s="195">
        <f>'[2]03'!H58</f>
        <v>33</v>
      </c>
      <c r="H56" s="196">
        <f>'[2]03'!I58</f>
        <v>0</v>
      </c>
      <c r="I56" s="196">
        <f>'[2]03'!J58</f>
        <v>0</v>
      </c>
      <c r="J56" s="196">
        <f>'[2]03'!K58</f>
        <v>0</v>
      </c>
      <c r="K56" s="15">
        <f t="shared" si="3"/>
        <v>33</v>
      </c>
      <c r="L56" s="18">
        <f>frq!C56</f>
        <v>1</v>
      </c>
      <c r="M56" s="124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5">
        <f>'[2]03'!B59</f>
        <v>42</v>
      </c>
      <c r="C57" s="196">
        <f>'[2]03'!C59</f>
        <v>30</v>
      </c>
      <c r="D57" s="196">
        <f>'[2]03'!D59</f>
        <v>0</v>
      </c>
      <c r="E57" s="196">
        <f>'[2]03'!E59</f>
        <v>0</v>
      </c>
      <c r="F57" s="15">
        <f t="shared" si="6"/>
        <v>72</v>
      </c>
      <c r="G57" s="195">
        <f>'[2]03'!H59</f>
        <v>33</v>
      </c>
      <c r="H57" s="196">
        <f>'[2]03'!I59</f>
        <v>0</v>
      </c>
      <c r="I57" s="196">
        <f>'[2]03'!J59</f>
        <v>0</v>
      </c>
      <c r="J57" s="196">
        <f>'[2]03'!K59</f>
        <v>0</v>
      </c>
      <c r="K57" s="15">
        <f t="shared" si="3"/>
        <v>33</v>
      </c>
      <c r="L57" s="18">
        <f>frq!C57</f>
        <v>1</v>
      </c>
      <c r="M57" s="124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5">
        <f>'[2]03'!B60</f>
        <v>42</v>
      </c>
      <c r="C58" s="196">
        <f>'[2]03'!C60</f>
        <v>30</v>
      </c>
      <c r="D58" s="196">
        <f>'[2]03'!D60</f>
        <v>0</v>
      </c>
      <c r="E58" s="196">
        <f>'[2]03'!E60</f>
        <v>0</v>
      </c>
      <c r="F58" s="15">
        <f t="shared" si="6"/>
        <v>72</v>
      </c>
      <c r="G58" s="195">
        <f>'[2]03'!H60</f>
        <v>33</v>
      </c>
      <c r="H58" s="196">
        <f>'[2]03'!I60</f>
        <v>0</v>
      </c>
      <c r="I58" s="196">
        <f>'[2]03'!J60</f>
        <v>0</v>
      </c>
      <c r="J58" s="196">
        <f>'[2]03'!K60</f>
        <v>0</v>
      </c>
      <c r="K58" s="15">
        <f t="shared" si="3"/>
        <v>33</v>
      </c>
      <c r="L58" s="18">
        <f>frq!C58</f>
        <v>1</v>
      </c>
      <c r="M58" s="124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5">
        <f>'[2]03'!B61</f>
        <v>42</v>
      </c>
      <c r="C59" s="196">
        <f>'[2]03'!C61</f>
        <v>30</v>
      </c>
      <c r="D59" s="196">
        <f>'[2]03'!D61</f>
        <v>0</v>
      </c>
      <c r="E59" s="196">
        <f>'[2]03'!E61</f>
        <v>0</v>
      </c>
      <c r="F59" s="15">
        <f t="shared" si="6"/>
        <v>72</v>
      </c>
      <c r="G59" s="195">
        <f>'[2]03'!H61</f>
        <v>33</v>
      </c>
      <c r="H59" s="196">
        <f>'[2]03'!I61</f>
        <v>0</v>
      </c>
      <c r="I59" s="196">
        <f>'[2]03'!J61</f>
        <v>0</v>
      </c>
      <c r="J59" s="196">
        <f>'[2]03'!K61</f>
        <v>0</v>
      </c>
      <c r="K59" s="15">
        <f t="shared" si="3"/>
        <v>33</v>
      </c>
      <c r="L59" s="18">
        <f>frq!C59</f>
        <v>1</v>
      </c>
      <c r="M59" s="124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5">
        <f>'[2]03'!B62</f>
        <v>42</v>
      </c>
      <c r="C60" s="196">
        <f>'[2]03'!C62</f>
        <v>30</v>
      </c>
      <c r="D60" s="196">
        <f>'[2]03'!D62</f>
        <v>0</v>
      </c>
      <c r="E60" s="196">
        <f>'[2]03'!E62</f>
        <v>0</v>
      </c>
      <c r="F60" s="15">
        <f t="shared" si="6"/>
        <v>72</v>
      </c>
      <c r="G60" s="195">
        <f>'[2]03'!H62</f>
        <v>33</v>
      </c>
      <c r="H60" s="196">
        <f>'[2]03'!I62</f>
        <v>0</v>
      </c>
      <c r="I60" s="196">
        <f>'[2]03'!J62</f>
        <v>0</v>
      </c>
      <c r="J60" s="196">
        <f>'[2]03'!K62</f>
        <v>0</v>
      </c>
      <c r="K60" s="15">
        <f t="shared" si="3"/>
        <v>33</v>
      </c>
      <c r="L60" s="18">
        <f>frq!C60</f>
        <v>1</v>
      </c>
      <c r="M60" s="124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5">
        <f>'[2]03'!B63</f>
        <v>42</v>
      </c>
      <c r="C61" s="196">
        <f>'[2]03'!C63</f>
        <v>30</v>
      </c>
      <c r="D61" s="196">
        <f>'[2]03'!D63</f>
        <v>0</v>
      </c>
      <c r="E61" s="196">
        <f>'[2]03'!E63</f>
        <v>0</v>
      </c>
      <c r="F61" s="15">
        <f t="shared" si="6"/>
        <v>72</v>
      </c>
      <c r="G61" s="195">
        <f>'[2]03'!H63</f>
        <v>33</v>
      </c>
      <c r="H61" s="196">
        <f>'[2]03'!I63</f>
        <v>0</v>
      </c>
      <c r="I61" s="196">
        <f>'[2]03'!J63</f>
        <v>0</v>
      </c>
      <c r="J61" s="196">
        <f>'[2]03'!K63</f>
        <v>0</v>
      </c>
      <c r="K61" s="15">
        <f t="shared" si="3"/>
        <v>33</v>
      </c>
      <c r="L61" s="18">
        <f>frq!C61</f>
        <v>1</v>
      </c>
      <c r="M61" s="124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5">
        <f>'[2]03'!B64</f>
        <v>42</v>
      </c>
      <c r="C62" s="196">
        <f>'[2]03'!C64</f>
        <v>30</v>
      </c>
      <c r="D62" s="196">
        <f>'[2]03'!D64</f>
        <v>0</v>
      </c>
      <c r="E62" s="196">
        <f>'[2]03'!E64</f>
        <v>0</v>
      </c>
      <c r="F62" s="15">
        <f t="shared" si="6"/>
        <v>72</v>
      </c>
      <c r="G62" s="195">
        <f>'[2]03'!H64</f>
        <v>33</v>
      </c>
      <c r="H62" s="196">
        <f>'[2]03'!I64</f>
        <v>0</v>
      </c>
      <c r="I62" s="196">
        <f>'[2]03'!J64</f>
        <v>0</v>
      </c>
      <c r="J62" s="196">
        <f>'[2]03'!K64</f>
        <v>0</v>
      </c>
      <c r="K62" s="15">
        <f t="shared" si="3"/>
        <v>33</v>
      </c>
      <c r="L62" s="18">
        <f>frq!C62</f>
        <v>1</v>
      </c>
      <c r="M62" s="124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5">
        <f>'[2]03'!B65</f>
        <v>42</v>
      </c>
      <c r="C63" s="196">
        <f>'[2]03'!C65</f>
        <v>30</v>
      </c>
      <c r="D63" s="196">
        <f>'[2]03'!D65</f>
        <v>0</v>
      </c>
      <c r="E63" s="196">
        <f>'[2]03'!E65</f>
        <v>0</v>
      </c>
      <c r="F63" s="15">
        <f t="shared" si="6"/>
        <v>72</v>
      </c>
      <c r="G63" s="195">
        <f>'[2]03'!H65</f>
        <v>33</v>
      </c>
      <c r="H63" s="196">
        <f>'[2]03'!I65</f>
        <v>0</v>
      </c>
      <c r="I63" s="196">
        <f>'[2]03'!J65</f>
        <v>0</v>
      </c>
      <c r="J63" s="196">
        <f>'[2]03'!K65</f>
        <v>0</v>
      </c>
      <c r="K63" s="15">
        <f t="shared" si="3"/>
        <v>33</v>
      </c>
      <c r="L63" s="18">
        <f>frq!C63</f>
        <v>1</v>
      </c>
      <c r="M63" s="124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5">
        <f>'[2]03'!B66</f>
        <v>42</v>
      </c>
      <c r="C64" s="196">
        <f>'[2]03'!C66</f>
        <v>30</v>
      </c>
      <c r="D64" s="196">
        <f>'[2]03'!D66</f>
        <v>0</v>
      </c>
      <c r="E64" s="196">
        <f>'[2]03'!E66</f>
        <v>0</v>
      </c>
      <c r="F64" s="15">
        <f t="shared" si="6"/>
        <v>72</v>
      </c>
      <c r="G64" s="195">
        <f>'[2]03'!H66</f>
        <v>33</v>
      </c>
      <c r="H64" s="196">
        <f>'[2]03'!I66</f>
        <v>0</v>
      </c>
      <c r="I64" s="196">
        <f>'[2]03'!J66</f>
        <v>0</v>
      </c>
      <c r="J64" s="196">
        <f>'[2]03'!K66</f>
        <v>0</v>
      </c>
      <c r="K64" s="15">
        <f t="shared" si="3"/>
        <v>33</v>
      </c>
      <c r="L64" s="18">
        <f>frq!C64</f>
        <v>1</v>
      </c>
      <c r="M64" s="124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5">
        <f>'[2]03'!B67</f>
        <v>42</v>
      </c>
      <c r="C65" s="196">
        <f>'[2]03'!C67</f>
        <v>30</v>
      </c>
      <c r="D65" s="196">
        <f>'[2]03'!D67</f>
        <v>0</v>
      </c>
      <c r="E65" s="196">
        <f>'[2]03'!E67</f>
        <v>0</v>
      </c>
      <c r="F65" s="15">
        <f t="shared" si="6"/>
        <v>72</v>
      </c>
      <c r="G65" s="195">
        <f>'[2]03'!H67</f>
        <v>33</v>
      </c>
      <c r="H65" s="196">
        <f>'[2]03'!I67</f>
        <v>0</v>
      </c>
      <c r="I65" s="196">
        <f>'[2]03'!J67</f>
        <v>0</v>
      </c>
      <c r="J65" s="196">
        <f>'[2]03'!K67</f>
        <v>0</v>
      </c>
      <c r="K65" s="15">
        <f t="shared" si="3"/>
        <v>33</v>
      </c>
      <c r="L65" s="18">
        <f>frq!C65</f>
        <v>1</v>
      </c>
      <c r="M65" s="124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5">
        <f>'[2]03'!B68</f>
        <v>42</v>
      </c>
      <c r="C66" s="196">
        <f>'[2]03'!C68</f>
        <v>30</v>
      </c>
      <c r="D66" s="196">
        <f>'[2]03'!D68</f>
        <v>0</v>
      </c>
      <c r="E66" s="196">
        <f>'[2]03'!E68</f>
        <v>0</v>
      </c>
      <c r="F66" s="15">
        <f t="shared" si="6"/>
        <v>72</v>
      </c>
      <c r="G66" s="195">
        <f>'[2]03'!H68</f>
        <v>33</v>
      </c>
      <c r="H66" s="196">
        <f>'[2]03'!I68</f>
        <v>0</v>
      </c>
      <c r="I66" s="196">
        <f>'[2]03'!J68</f>
        <v>0</v>
      </c>
      <c r="J66" s="196">
        <f>'[2]03'!K68</f>
        <v>0</v>
      </c>
      <c r="K66" s="15">
        <f t="shared" si="3"/>
        <v>33</v>
      </c>
      <c r="L66" s="18">
        <f>frq!C66</f>
        <v>1</v>
      </c>
      <c r="M66" s="124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5">
        <f>'[2]03'!B69</f>
        <v>42</v>
      </c>
      <c r="C67" s="196">
        <f>'[2]03'!C69</f>
        <v>30</v>
      </c>
      <c r="D67" s="196">
        <f>'[2]03'!D69</f>
        <v>0</v>
      </c>
      <c r="E67" s="196">
        <f>'[2]03'!E69</f>
        <v>0</v>
      </c>
      <c r="F67" s="15">
        <f t="shared" si="6"/>
        <v>72</v>
      </c>
      <c r="G67" s="195">
        <f>'[2]03'!H69</f>
        <v>33</v>
      </c>
      <c r="H67" s="196">
        <f>'[2]03'!I69</f>
        <v>0</v>
      </c>
      <c r="I67" s="196">
        <f>'[2]03'!J69</f>
        <v>0</v>
      </c>
      <c r="J67" s="196">
        <f>'[2]03'!K69</f>
        <v>0</v>
      </c>
      <c r="K67" s="15">
        <f t="shared" si="3"/>
        <v>33</v>
      </c>
      <c r="L67" s="18">
        <f>frq!C67</f>
        <v>1</v>
      </c>
      <c r="M67" s="124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5">
        <f>'[2]03'!B70</f>
        <v>42</v>
      </c>
      <c r="C68" s="196">
        <f>'[2]03'!C70</f>
        <v>30</v>
      </c>
      <c r="D68" s="196">
        <f>'[2]03'!D70</f>
        <v>0</v>
      </c>
      <c r="E68" s="196">
        <f>'[2]03'!E70</f>
        <v>0</v>
      </c>
      <c r="F68" s="15">
        <f t="shared" si="6"/>
        <v>72</v>
      </c>
      <c r="G68" s="195">
        <f>'[2]03'!H70</f>
        <v>33</v>
      </c>
      <c r="H68" s="196">
        <f>'[2]03'!I70</f>
        <v>0</v>
      </c>
      <c r="I68" s="196">
        <f>'[2]03'!J70</f>
        <v>0</v>
      </c>
      <c r="J68" s="196">
        <f>'[2]03'!K70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5">
        <f>'[2]03'!B71</f>
        <v>42</v>
      </c>
      <c r="C69" s="196">
        <f>'[2]03'!C71</f>
        <v>30</v>
      </c>
      <c r="D69" s="196">
        <f>'[2]03'!D71</f>
        <v>0</v>
      </c>
      <c r="E69" s="196">
        <f>'[2]03'!E71</f>
        <v>0</v>
      </c>
      <c r="F69" s="15">
        <f t="shared" ref="F69:F98" si="16">SUM(B69:E69)</f>
        <v>72</v>
      </c>
      <c r="G69" s="195">
        <f>'[2]03'!H71</f>
        <v>33</v>
      </c>
      <c r="H69" s="196">
        <f>'[2]03'!I71</f>
        <v>0</v>
      </c>
      <c r="I69" s="196">
        <f>'[2]03'!J71</f>
        <v>0</v>
      </c>
      <c r="J69" s="196">
        <f>'[2]03'!K71</f>
        <v>0</v>
      </c>
      <c r="K69" s="15">
        <f t="shared" si="13"/>
        <v>33</v>
      </c>
      <c r="L69" s="18">
        <f>frq!C69</f>
        <v>1</v>
      </c>
      <c r="M69" s="124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5">
        <f>'[2]03'!B72</f>
        <v>42</v>
      </c>
      <c r="C70" s="196">
        <f>'[2]03'!C72</f>
        <v>30</v>
      </c>
      <c r="D70" s="196">
        <f>'[2]03'!D72</f>
        <v>0</v>
      </c>
      <c r="E70" s="196">
        <f>'[2]03'!E72</f>
        <v>0</v>
      </c>
      <c r="F70" s="15">
        <f t="shared" si="16"/>
        <v>72</v>
      </c>
      <c r="G70" s="195">
        <f>'[2]03'!H72</f>
        <v>33</v>
      </c>
      <c r="H70" s="196">
        <f>'[2]03'!I72</f>
        <v>0</v>
      </c>
      <c r="I70" s="196">
        <f>'[2]03'!J72</f>
        <v>0</v>
      </c>
      <c r="J70" s="196">
        <f>'[2]03'!K72</f>
        <v>0</v>
      </c>
      <c r="K70" s="15">
        <f t="shared" si="13"/>
        <v>33</v>
      </c>
      <c r="L70" s="18">
        <f>frq!C70</f>
        <v>1</v>
      </c>
      <c r="M70" s="124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5">
        <f>'[2]03'!B73</f>
        <v>42</v>
      </c>
      <c r="C71" s="196">
        <f>'[2]03'!C73</f>
        <v>30</v>
      </c>
      <c r="D71" s="196">
        <f>'[2]03'!D73</f>
        <v>0</v>
      </c>
      <c r="E71" s="196">
        <f>'[2]03'!E73</f>
        <v>0</v>
      </c>
      <c r="F71" s="15">
        <f t="shared" si="16"/>
        <v>72</v>
      </c>
      <c r="G71" s="195">
        <f>'[2]03'!H73</f>
        <v>33</v>
      </c>
      <c r="H71" s="196">
        <f>'[2]03'!I73</f>
        <v>0</v>
      </c>
      <c r="I71" s="196">
        <f>'[2]03'!J73</f>
        <v>0</v>
      </c>
      <c r="J71" s="196">
        <f>'[2]03'!K73</f>
        <v>0</v>
      </c>
      <c r="K71" s="15">
        <f t="shared" si="13"/>
        <v>33</v>
      </c>
      <c r="L71" s="18">
        <f>frq!C71</f>
        <v>1</v>
      </c>
      <c r="M71" s="124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5">
        <f>'[2]03'!B74</f>
        <v>42</v>
      </c>
      <c r="C72" s="196">
        <f>'[2]03'!C74</f>
        <v>30</v>
      </c>
      <c r="D72" s="196">
        <f>'[2]03'!D74</f>
        <v>0</v>
      </c>
      <c r="E72" s="196">
        <f>'[2]03'!E74</f>
        <v>0</v>
      </c>
      <c r="F72" s="15">
        <f t="shared" si="16"/>
        <v>72</v>
      </c>
      <c r="G72" s="195">
        <f>'[2]03'!H74</f>
        <v>33</v>
      </c>
      <c r="H72" s="196">
        <f>'[2]03'!I74</f>
        <v>0</v>
      </c>
      <c r="I72" s="196">
        <f>'[2]03'!J74</f>
        <v>0</v>
      </c>
      <c r="J72" s="196">
        <f>'[2]03'!K74</f>
        <v>0</v>
      </c>
      <c r="K72" s="15">
        <f t="shared" si="13"/>
        <v>33</v>
      </c>
      <c r="L72" s="18">
        <f>frq!C72</f>
        <v>1</v>
      </c>
      <c r="M72" s="124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5">
        <f>'[2]03'!B75</f>
        <v>42</v>
      </c>
      <c r="C73" s="196">
        <f>'[2]03'!C75</f>
        <v>30</v>
      </c>
      <c r="D73" s="196">
        <f>'[2]03'!D75</f>
        <v>0</v>
      </c>
      <c r="E73" s="196">
        <f>'[2]03'!E75</f>
        <v>0</v>
      </c>
      <c r="F73" s="15">
        <f t="shared" si="16"/>
        <v>72</v>
      </c>
      <c r="G73" s="195">
        <f>'[2]03'!H75</f>
        <v>33</v>
      </c>
      <c r="H73" s="196">
        <f>'[2]03'!I75</f>
        <v>0</v>
      </c>
      <c r="I73" s="196">
        <f>'[2]03'!J75</f>
        <v>0</v>
      </c>
      <c r="J73" s="196">
        <f>'[2]03'!K75</f>
        <v>0</v>
      </c>
      <c r="K73" s="15">
        <f t="shared" si="13"/>
        <v>33</v>
      </c>
      <c r="L73" s="18">
        <f>frq!C73</f>
        <v>1</v>
      </c>
      <c r="M73" s="124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5">
        <f>'[2]03'!B76</f>
        <v>42</v>
      </c>
      <c r="C74" s="196">
        <f>'[2]03'!C76</f>
        <v>30</v>
      </c>
      <c r="D74" s="196">
        <f>'[2]03'!D76</f>
        <v>0</v>
      </c>
      <c r="E74" s="196">
        <f>'[2]03'!E76</f>
        <v>0</v>
      </c>
      <c r="F74" s="15">
        <f t="shared" si="16"/>
        <v>72</v>
      </c>
      <c r="G74" s="195">
        <f>'[2]03'!H76</f>
        <v>33</v>
      </c>
      <c r="H74" s="196">
        <f>'[2]03'!I76</f>
        <v>0</v>
      </c>
      <c r="I74" s="196">
        <f>'[2]03'!J76</f>
        <v>0</v>
      </c>
      <c r="J74" s="196">
        <f>'[2]03'!K76</f>
        <v>0</v>
      </c>
      <c r="K74" s="15">
        <f t="shared" si="13"/>
        <v>33</v>
      </c>
      <c r="L74" s="18">
        <f>frq!C74</f>
        <v>1</v>
      </c>
      <c r="M74" s="124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5">
        <f>'[2]03'!B77</f>
        <v>42</v>
      </c>
      <c r="C75" s="196">
        <f>'[2]03'!C77</f>
        <v>30</v>
      </c>
      <c r="D75" s="196">
        <f>'[2]03'!D77</f>
        <v>0</v>
      </c>
      <c r="E75" s="196">
        <f>'[2]03'!E77</f>
        <v>0</v>
      </c>
      <c r="F75" s="15">
        <f t="shared" si="16"/>
        <v>72</v>
      </c>
      <c r="G75" s="195">
        <f>'[2]03'!H77</f>
        <v>33</v>
      </c>
      <c r="H75" s="196">
        <f>'[2]03'!I77</f>
        <v>0</v>
      </c>
      <c r="I75" s="196">
        <f>'[2]03'!J77</f>
        <v>0</v>
      </c>
      <c r="J75" s="196">
        <f>'[2]03'!K77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5">
        <f>'[2]03'!B78</f>
        <v>42</v>
      </c>
      <c r="C76" s="196">
        <f>'[2]03'!C78</f>
        <v>30</v>
      </c>
      <c r="D76" s="196">
        <f>'[2]03'!D78</f>
        <v>0</v>
      </c>
      <c r="E76" s="196">
        <f>'[2]03'!E78</f>
        <v>0</v>
      </c>
      <c r="F76" s="15">
        <f t="shared" si="16"/>
        <v>72</v>
      </c>
      <c r="G76" s="195">
        <f>'[2]03'!H78</f>
        <v>34</v>
      </c>
      <c r="H76" s="196">
        <f>'[2]03'!I78</f>
        <v>0</v>
      </c>
      <c r="I76" s="196">
        <f>'[2]03'!J78</f>
        <v>0</v>
      </c>
      <c r="J76" s="196">
        <f>'[2]03'!K78</f>
        <v>0</v>
      </c>
      <c r="K76" s="15">
        <f t="shared" si="13"/>
        <v>34</v>
      </c>
      <c r="L76" s="18">
        <f>frq!C76</f>
        <v>1</v>
      </c>
      <c r="M76" s="124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5">
        <f>'[2]03'!B79</f>
        <v>42</v>
      </c>
      <c r="C77" s="196">
        <f>'[2]03'!C79</f>
        <v>30</v>
      </c>
      <c r="D77" s="196">
        <f>'[2]03'!D79</f>
        <v>0</v>
      </c>
      <c r="E77" s="196">
        <f>'[2]03'!E79</f>
        <v>0</v>
      </c>
      <c r="F77" s="15">
        <f t="shared" si="16"/>
        <v>72</v>
      </c>
      <c r="G77" s="195">
        <f>'[2]03'!H79</f>
        <v>34</v>
      </c>
      <c r="H77" s="196">
        <f>'[2]03'!I79</f>
        <v>0</v>
      </c>
      <c r="I77" s="196">
        <f>'[2]03'!J79</f>
        <v>0</v>
      </c>
      <c r="J77" s="196">
        <f>'[2]03'!K79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5">
        <f>'[2]03'!B80</f>
        <v>42</v>
      </c>
      <c r="C78" s="196">
        <f>'[2]03'!C80</f>
        <v>30</v>
      </c>
      <c r="D78" s="196">
        <f>'[2]03'!D80</f>
        <v>0</v>
      </c>
      <c r="E78" s="196">
        <f>'[2]03'!E80</f>
        <v>0</v>
      </c>
      <c r="F78" s="15">
        <f t="shared" si="16"/>
        <v>72</v>
      </c>
      <c r="G78" s="195">
        <f>'[2]03'!H80</f>
        <v>34</v>
      </c>
      <c r="H78" s="196">
        <f>'[2]03'!I80</f>
        <v>0</v>
      </c>
      <c r="I78" s="196">
        <f>'[2]03'!J80</f>
        <v>0</v>
      </c>
      <c r="J78" s="196">
        <f>'[2]03'!K80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5">
        <f>'[2]03'!B81</f>
        <v>42</v>
      </c>
      <c r="C79" s="196">
        <f>'[2]03'!C81</f>
        <v>30</v>
      </c>
      <c r="D79" s="196">
        <f>'[2]03'!D81</f>
        <v>0</v>
      </c>
      <c r="E79" s="196">
        <f>'[2]03'!E81</f>
        <v>0</v>
      </c>
      <c r="F79" s="15">
        <f t="shared" si="16"/>
        <v>72</v>
      </c>
      <c r="G79" s="195">
        <f>'[2]03'!H81</f>
        <v>34</v>
      </c>
      <c r="H79" s="196">
        <f>'[2]03'!I81</f>
        <v>0</v>
      </c>
      <c r="I79" s="196">
        <f>'[2]03'!J81</f>
        <v>0</v>
      </c>
      <c r="J79" s="196">
        <f>'[2]03'!K81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5">
        <f>'[2]03'!B82</f>
        <v>42</v>
      </c>
      <c r="C80" s="196">
        <f>'[2]03'!C82</f>
        <v>30</v>
      </c>
      <c r="D80" s="196">
        <f>'[2]03'!D82</f>
        <v>0</v>
      </c>
      <c r="E80" s="196">
        <f>'[2]03'!E82</f>
        <v>0</v>
      </c>
      <c r="F80" s="15">
        <f t="shared" si="16"/>
        <v>72</v>
      </c>
      <c r="G80" s="195">
        <f>'[2]03'!H82</f>
        <v>34</v>
      </c>
      <c r="H80" s="196">
        <f>'[2]03'!I82</f>
        <v>0</v>
      </c>
      <c r="I80" s="196">
        <f>'[2]03'!J82</f>
        <v>0</v>
      </c>
      <c r="J80" s="196">
        <f>'[2]03'!K82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5">
        <f>'[2]03'!B83</f>
        <v>42</v>
      </c>
      <c r="C81" s="196">
        <f>'[2]03'!C83</f>
        <v>30</v>
      </c>
      <c r="D81" s="196">
        <f>'[2]03'!D83</f>
        <v>0</v>
      </c>
      <c r="E81" s="196">
        <f>'[2]03'!E83</f>
        <v>0</v>
      </c>
      <c r="F81" s="15">
        <f t="shared" si="16"/>
        <v>72</v>
      </c>
      <c r="G81" s="195">
        <f>'[2]03'!H83</f>
        <v>34</v>
      </c>
      <c r="H81" s="196">
        <f>'[2]03'!I83</f>
        <v>0</v>
      </c>
      <c r="I81" s="196">
        <f>'[2]03'!J83</f>
        <v>0</v>
      </c>
      <c r="J81" s="196">
        <f>'[2]03'!K83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5">
        <f>'[2]03'!B84</f>
        <v>42</v>
      </c>
      <c r="C82" s="196">
        <f>'[2]03'!C84</f>
        <v>30</v>
      </c>
      <c r="D82" s="196">
        <f>'[2]03'!D84</f>
        <v>0</v>
      </c>
      <c r="E82" s="196">
        <f>'[2]03'!E84</f>
        <v>0</v>
      </c>
      <c r="F82" s="15">
        <f t="shared" si="16"/>
        <v>72</v>
      </c>
      <c r="G82" s="195">
        <f>'[2]03'!H84</f>
        <v>35</v>
      </c>
      <c r="H82" s="196">
        <f>'[2]03'!I84</f>
        <v>0</v>
      </c>
      <c r="I82" s="196">
        <f>'[2]03'!J84</f>
        <v>0</v>
      </c>
      <c r="J82" s="196">
        <f>'[2]03'!K84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5">
        <f>'[2]03'!B85</f>
        <v>42</v>
      </c>
      <c r="C83" s="196">
        <f>'[2]03'!C85</f>
        <v>30</v>
      </c>
      <c r="D83" s="196">
        <f>'[2]03'!D85</f>
        <v>0</v>
      </c>
      <c r="E83" s="196">
        <f>'[2]03'!E85</f>
        <v>0</v>
      </c>
      <c r="F83" s="15">
        <f t="shared" si="16"/>
        <v>72</v>
      </c>
      <c r="G83" s="195">
        <f>'[2]03'!H85</f>
        <v>35</v>
      </c>
      <c r="H83" s="196">
        <f>'[2]03'!I85</f>
        <v>0</v>
      </c>
      <c r="I83" s="196">
        <f>'[2]03'!J85</f>
        <v>0</v>
      </c>
      <c r="J83" s="196">
        <f>'[2]03'!K85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5">
        <f>'[2]03'!B86</f>
        <v>42</v>
      </c>
      <c r="C84" s="196">
        <f>'[2]03'!C86</f>
        <v>30</v>
      </c>
      <c r="D84" s="196">
        <f>'[2]03'!D86</f>
        <v>0</v>
      </c>
      <c r="E84" s="196">
        <f>'[2]03'!E86</f>
        <v>0</v>
      </c>
      <c r="F84" s="15">
        <f t="shared" si="16"/>
        <v>72</v>
      </c>
      <c r="G84" s="195">
        <f>'[2]03'!H86</f>
        <v>35</v>
      </c>
      <c r="H84" s="196">
        <f>'[2]03'!I86</f>
        <v>0</v>
      </c>
      <c r="I84" s="196">
        <f>'[2]03'!J86</f>
        <v>0</v>
      </c>
      <c r="J84" s="196">
        <f>'[2]03'!K86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5">
        <f>'[2]03'!B87</f>
        <v>42</v>
      </c>
      <c r="C85" s="196">
        <f>'[2]03'!C87</f>
        <v>30</v>
      </c>
      <c r="D85" s="196">
        <f>'[2]03'!D87</f>
        <v>0</v>
      </c>
      <c r="E85" s="196">
        <f>'[2]03'!E87</f>
        <v>0</v>
      </c>
      <c r="F85" s="15">
        <f t="shared" si="16"/>
        <v>72</v>
      </c>
      <c r="G85" s="195">
        <f>'[2]03'!H87</f>
        <v>35</v>
      </c>
      <c r="H85" s="196">
        <f>'[2]03'!I87</f>
        <v>0</v>
      </c>
      <c r="I85" s="196">
        <f>'[2]03'!J87</f>
        <v>0</v>
      </c>
      <c r="J85" s="196">
        <f>'[2]03'!K87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5">
        <f>'[2]03'!B88</f>
        <v>42</v>
      </c>
      <c r="C86" s="196">
        <f>'[2]03'!C88</f>
        <v>30</v>
      </c>
      <c r="D86" s="196">
        <f>'[2]03'!D88</f>
        <v>0</v>
      </c>
      <c r="E86" s="196">
        <f>'[2]03'!E88</f>
        <v>0</v>
      </c>
      <c r="F86" s="15">
        <f t="shared" si="16"/>
        <v>72</v>
      </c>
      <c r="G86" s="195">
        <f>'[2]03'!H88</f>
        <v>35</v>
      </c>
      <c r="H86" s="196">
        <f>'[2]03'!I88</f>
        <v>0</v>
      </c>
      <c r="I86" s="196">
        <f>'[2]03'!J88</f>
        <v>0</v>
      </c>
      <c r="J86" s="196">
        <f>'[2]03'!K88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5">
        <f>'[2]03'!B89</f>
        <v>42</v>
      </c>
      <c r="C87" s="196">
        <f>'[2]03'!C89</f>
        <v>30</v>
      </c>
      <c r="D87" s="196">
        <f>'[2]03'!D89</f>
        <v>0</v>
      </c>
      <c r="E87" s="196">
        <f>'[2]03'!E89</f>
        <v>0</v>
      </c>
      <c r="F87" s="15">
        <f t="shared" si="16"/>
        <v>72</v>
      </c>
      <c r="G87" s="195">
        <f>'[2]03'!H89</f>
        <v>35</v>
      </c>
      <c r="H87" s="196">
        <f>'[2]03'!I89</f>
        <v>0</v>
      </c>
      <c r="I87" s="196">
        <f>'[2]03'!J89</f>
        <v>0</v>
      </c>
      <c r="J87" s="196">
        <f>'[2]03'!K89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5">
        <f>'[2]03'!B90</f>
        <v>42</v>
      </c>
      <c r="C88" s="196">
        <f>'[2]03'!C90</f>
        <v>30</v>
      </c>
      <c r="D88" s="196">
        <f>'[2]03'!D90</f>
        <v>0</v>
      </c>
      <c r="E88" s="196">
        <f>'[2]03'!E90</f>
        <v>0</v>
      </c>
      <c r="F88" s="15">
        <f t="shared" si="16"/>
        <v>72</v>
      </c>
      <c r="G88" s="195">
        <f>'[2]03'!H90</f>
        <v>35</v>
      </c>
      <c r="H88" s="196">
        <f>'[2]03'!I90</f>
        <v>0</v>
      </c>
      <c r="I88" s="196">
        <f>'[2]03'!J90</f>
        <v>0</v>
      </c>
      <c r="J88" s="196">
        <f>'[2]03'!K90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5">
        <f>'[2]03'!B91</f>
        <v>42</v>
      </c>
      <c r="C89" s="196">
        <f>'[2]03'!C91</f>
        <v>30</v>
      </c>
      <c r="D89" s="196">
        <f>'[2]03'!D91</f>
        <v>0</v>
      </c>
      <c r="E89" s="196">
        <f>'[2]03'!E91</f>
        <v>0</v>
      </c>
      <c r="F89" s="15">
        <f t="shared" si="16"/>
        <v>72</v>
      </c>
      <c r="G89" s="195">
        <f>'[2]03'!H91</f>
        <v>35</v>
      </c>
      <c r="H89" s="196">
        <f>'[2]03'!I91</f>
        <v>0</v>
      </c>
      <c r="I89" s="196">
        <f>'[2]03'!J91</f>
        <v>0</v>
      </c>
      <c r="J89" s="196">
        <f>'[2]03'!K91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5">
        <f>'[2]03'!B92</f>
        <v>42</v>
      </c>
      <c r="C90" s="196">
        <f>'[2]03'!C92</f>
        <v>30</v>
      </c>
      <c r="D90" s="196">
        <f>'[2]03'!D92</f>
        <v>0</v>
      </c>
      <c r="E90" s="196">
        <f>'[2]03'!E92</f>
        <v>0</v>
      </c>
      <c r="F90" s="15">
        <f t="shared" si="16"/>
        <v>72</v>
      </c>
      <c r="G90" s="195">
        <f>'[2]03'!H92</f>
        <v>35</v>
      </c>
      <c r="H90" s="196">
        <f>'[2]03'!I92</f>
        <v>0</v>
      </c>
      <c r="I90" s="196">
        <f>'[2]03'!J92</f>
        <v>0</v>
      </c>
      <c r="J90" s="196">
        <f>'[2]03'!K92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5">
        <f>'[2]03'!B93</f>
        <v>42</v>
      </c>
      <c r="C91" s="196">
        <f>'[2]03'!C93</f>
        <v>30</v>
      </c>
      <c r="D91" s="196">
        <f>'[2]03'!D93</f>
        <v>0</v>
      </c>
      <c r="E91" s="196">
        <f>'[2]03'!E93</f>
        <v>0</v>
      </c>
      <c r="F91" s="15">
        <f t="shared" si="16"/>
        <v>72</v>
      </c>
      <c r="G91" s="195">
        <f>'[2]03'!H93</f>
        <v>36</v>
      </c>
      <c r="H91" s="196">
        <f>'[2]03'!I93</f>
        <v>0</v>
      </c>
      <c r="I91" s="196">
        <f>'[2]03'!J93</f>
        <v>0</v>
      </c>
      <c r="J91" s="196">
        <f>'[2]03'!K93</f>
        <v>0</v>
      </c>
      <c r="K91" s="15">
        <f t="shared" si="13"/>
        <v>36</v>
      </c>
      <c r="L91" s="18">
        <f>frq!C91</f>
        <v>1</v>
      </c>
      <c r="M91" s="124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95">
        <f>'[2]03'!B94</f>
        <v>42</v>
      </c>
      <c r="C92" s="196">
        <f>'[2]03'!C94</f>
        <v>30</v>
      </c>
      <c r="D92" s="196">
        <f>'[2]03'!D94</f>
        <v>0</v>
      </c>
      <c r="E92" s="196">
        <f>'[2]03'!E94</f>
        <v>0</v>
      </c>
      <c r="F92" s="15">
        <f t="shared" si="16"/>
        <v>72</v>
      </c>
      <c r="G92" s="195">
        <f>'[2]03'!H94</f>
        <v>36</v>
      </c>
      <c r="H92" s="196">
        <f>'[2]03'!I94</f>
        <v>0</v>
      </c>
      <c r="I92" s="196">
        <f>'[2]03'!J94</f>
        <v>0</v>
      </c>
      <c r="J92" s="196">
        <f>'[2]03'!K94</f>
        <v>0</v>
      </c>
      <c r="K92" s="15">
        <f t="shared" si="13"/>
        <v>36</v>
      </c>
      <c r="L92" s="18">
        <f>frq!C92</f>
        <v>1</v>
      </c>
      <c r="M92" s="124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195">
        <f>'[2]03'!B95</f>
        <v>42</v>
      </c>
      <c r="C93" s="196">
        <f>'[2]03'!C95</f>
        <v>30</v>
      </c>
      <c r="D93" s="196">
        <f>'[2]03'!D95</f>
        <v>0</v>
      </c>
      <c r="E93" s="196">
        <f>'[2]03'!E95</f>
        <v>0</v>
      </c>
      <c r="F93" s="15">
        <f t="shared" si="16"/>
        <v>72</v>
      </c>
      <c r="G93" s="195">
        <f>'[2]03'!H95</f>
        <v>36</v>
      </c>
      <c r="H93" s="196">
        <f>'[2]03'!I95</f>
        <v>0</v>
      </c>
      <c r="I93" s="196">
        <f>'[2]03'!J95</f>
        <v>0</v>
      </c>
      <c r="J93" s="196">
        <f>'[2]03'!K95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5">
        <f>'[2]03'!B96</f>
        <v>42</v>
      </c>
      <c r="C94" s="196">
        <f>'[2]03'!C96</f>
        <v>30</v>
      </c>
      <c r="D94" s="196">
        <f>'[2]03'!D96</f>
        <v>0</v>
      </c>
      <c r="E94" s="196">
        <f>'[2]03'!E96</f>
        <v>0</v>
      </c>
      <c r="F94" s="15">
        <f t="shared" si="16"/>
        <v>72</v>
      </c>
      <c r="G94" s="195">
        <f>'[2]03'!H96</f>
        <v>36</v>
      </c>
      <c r="H94" s="196">
        <f>'[2]03'!I96</f>
        <v>0</v>
      </c>
      <c r="I94" s="196">
        <f>'[2]03'!J96</f>
        <v>0</v>
      </c>
      <c r="J94" s="196">
        <f>'[2]03'!K96</f>
        <v>0</v>
      </c>
      <c r="K94" s="15">
        <f t="shared" si="13"/>
        <v>36</v>
      </c>
      <c r="L94" s="18">
        <f>frq!C94</f>
        <v>1</v>
      </c>
      <c r="M94" s="124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195">
        <f>'[2]03'!B97</f>
        <v>42</v>
      </c>
      <c r="C95" s="196">
        <f>'[2]03'!C97</f>
        <v>30</v>
      </c>
      <c r="D95" s="196">
        <f>'[2]03'!D97</f>
        <v>0</v>
      </c>
      <c r="E95" s="196">
        <f>'[2]03'!E97</f>
        <v>0</v>
      </c>
      <c r="F95" s="15">
        <f t="shared" si="16"/>
        <v>72</v>
      </c>
      <c r="G95" s="195">
        <f>'[2]03'!H97</f>
        <v>36</v>
      </c>
      <c r="H95" s="196">
        <f>'[2]03'!I97</f>
        <v>0</v>
      </c>
      <c r="I95" s="196">
        <f>'[2]03'!J97</f>
        <v>0</v>
      </c>
      <c r="J95" s="196">
        <f>'[2]03'!K97</f>
        <v>0</v>
      </c>
      <c r="K95" s="15">
        <f t="shared" si="13"/>
        <v>36</v>
      </c>
      <c r="L95" s="18">
        <f>frq!C95</f>
        <v>1</v>
      </c>
      <c r="M95" s="124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95">
        <f>'[2]03'!B98</f>
        <v>42</v>
      </c>
      <c r="C96" s="196">
        <f>'[2]03'!C98</f>
        <v>30</v>
      </c>
      <c r="D96" s="196">
        <f>'[2]03'!D98</f>
        <v>0</v>
      </c>
      <c r="E96" s="196">
        <f>'[2]03'!E98</f>
        <v>0</v>
      </c>
      <c r="F96" s="15">
        <f t="shared" si="16"/>
        <v>72</v>
      </c>
      <c r="G96" s="195">
        <f>'[2]03'!H98</f>
        <v>36</v>
      </c>
      <c r="H96" s="196">
        <f>'[2]03'!I98</f>
        <v>0</v>
      </c>
      <c r="I96" s="196">
        <f>'[2]03'!J98</f>
        <v>0</v>
      </c>
      <c r="J96" s="196">
        <f>'[2]03'!K98</f>
        <v>0</v>
      </c>
      <c r="K96" s="15">
        <f t="shared" si="13"/>
        <v>36</v>
      </c>
      <c r="L96" s="18">
        <f>frq!C96</f>
        <v>1</v>
      </c>
      <c r="M96" s="124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5">
        <f>'[2]03'!B99</f>
        <v>42</v>
      </c>
      <c r="C97" s="196">
        <f>'[2]03'!C99</f>
        <v>30</v>
      </c>
      <c r="D97" s="196">
        <f>'[2]03'!D99</f>
        <v>0</v>
      </c>
      <c r="E97" s="196">
        <f>'[2]03'!E99</f>
        <v>0</v>
      </c>
      <c r="F97" s="15">
        <f t="shared" si="16"/>
        <v>72</v>
      </c>
      <c r="G97" s="195">
        <f>'[2]03'!H99</f>
        <v>36</v>
      </c>
      <c r="H97" s="196">
        <f>'[2]03'!I99</f>
        <v>0</v>
      </c>
      <c r="I97" s="196">
        <f>'[2]03'!J99</f>
        <v>0</v>
      </c>
      <c r="J97" s="196">
        <f>'[2]03'!K99</f>
        <v>0</v>
      </c>
      <c r="K97" s="15">
        <f t="shared" si="13"/>
        <v>36</v>
      </c>
      <c r="L97" s="18">
        <f>frq!C97</f>
        <v>1</v>
      </c>
      <c r="M97" s="124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5">
        <f>'[2]03'!B100</f>
        <v>42</v>
      </c>
      <c r="C98" s="196">
        <f>'[2]03'!C100</f>
        <v>30</v>
      </c>
      <c r="D98" s="196">
        <f>'[2]03'!D100</f>
        <v>0</v>
      </c>
      <c r="E98" s="196">
        <f>'[2]03'!E100</f>
        <v>0</v>
      </c>
      <c r="F98" s="15">
        <f t="shared" si="16"/>
        <v>72</v>
      </c>
      <c r="G98" s="195">
        <f>'[2]03'!H100</f>
        <v>36</v>
      </c>
      <c r="H98" s="196">
        <f>'[2]03'!I100</f>
        <v>0</v>
      </c>
      <c r="I98" s="196">
        <f>'[2]03'!J100</f>
        <v>0</v>
      </c>
      <c r="J98" s="196">
        <f>'[2]03'!K100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0.85575000000000001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0.85575000000000001</v>
      </c>
      <c r="L99" s="128">
        <f t="shared" si="17"/>
        <v>2.4E-2</v>
      </c>
      <c r="M99" s="128">
        <f t="shared" si="17"/>
        <v>0.84344999999999981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0.84344999999999981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45202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980</v>
      </c>
      <c r="G3" s="16">
        <f>'[3]03'!G5</f>
        <v>0</v>
      </c>
      <c r="H3" s="17">
        <f>SUM(B3:G3)</f>
        <v>1300</v>
      </c>
      <c r="I3" s="15">
        <f>'[3]03'!J5</f>
        <v>270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W3" s="199">
        <v>26.99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26.99</v>
      </c>
      <c r="BD3" s="199">
        <v>26.99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26.99</v>
      </c>
      <c r="BL3" s="8">
        <f>AT3</f>
        <v>0</v>
      </c>
      <c r="BM3" s="8">
        <f>AU3</f>
        <v>0</v>
      </c>
      <c r="BN3" s="8">
        <f>BC3</f>
        <v>26.99</v>
      </c>
      <c r="BO3" s="8">
        <f>BJ3</f>
        <v>26.99</v>
      </c>
      <c r="BP3" s="139">
        <f>BL3-BN3</f>
        <v>-26.99</v>
      </c>
      <c r="BQ3" s="139">
        <f>BM3-BO3</f>
        <v>-26.99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980</v>
      </c>
      <c r="G4" s="16">
        <f>'[3]03'!G6</f>
        <v>0</v>
      </c>
      <c r="H4" s="17">
        <f>SUM(B4:G4)</f>
        <v>1300</v>
      </c>
      <c r="I4" s="15">
        <f>'[3]03'!J6</f>
        <v>270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W4" s="199">
        <v>26.99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26.99</v>
      </c>
      <c r="BD4" s="199">
        <v>26.99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26.99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-26.99</v>
      </c>
      <c r="BQ4" s="139">
        <f t="shared" ref="BQ4:BQ67" si="26">BM4-BO4</f>
        <v>-26.99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980</v>
      </c>
      <c r="G5" s="16">
        <f>'[3]03'!G7</f>
        <v>0</v>
      </c>
      <c r="H5" s="17">
        <f t="shared" ref="H5:H68" si="27">SUM(B5:G5)</f>
        <v>1300</v>
      </c>
      <c r="I5" s="15">
        <f>'[3]03'!J7</f>
        <v>270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W5" s="199">
        <v>26.99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26.99</v>
      </c>
      <c r="BD5" s="199">
        <v>26.99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26.99</v>
      </c>
      <c r="BL5" s="8">
        <f t="shared" si="21"/>
        <v>0</v>
      </c>
      <c r="BM5" s="8">
        <f t="shared" si="22"/>
        <v>0</v>
      </c>
      <c r="BN5" s="8">
        <f t="shared" si="23"/>
        <v>26.99</v>
      </c>
      <c r="BO5" s="8">
        <f t="shared" si="24"/>
        <v>26.99</v>
      </c>
      <c r="BP5" s="139">
        <f t="shared" si="25"/>
        <v>-26.99</v>
      </c>
      <c r="BQ5" s="139">
        <f t="shared" si="26"/>
        <v>-26.99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980</v>
      </c>
      <c r="G6" s="16">
        <f>'[3]03'!G8</f>
        <v>0</v>
      </c>
      <c r="H6" s="17">
        <f t="shared" si="27"/>
        <v>1300</v>
      </c>
      <c r="I6" s="15">
        <f>'[3]03'!J8</f>
        <v>270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W6" s="199">
        <v>26.99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26.99</v>
      </c>
      <c r="BD6" s="199">
        <v>26.99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26.99</v>
      </c>
      <c r="BL6" s="8">
        <f t="shared" si="21"/>
        <v>0</v>
      </c>
      <c r="BM6" s="8">
        <f t="shared" si="22"/>
        <v>0</v>
      </c>
      <c r="BN6" s="8">
        <f t="shared" si="23"/>
        <v>26.99</v>
      </c>
      <c r="BO6" s="8">
        <f t="shared" si="24"/>
        <v>26.99</v>
      </c>
      <c r="BP6" s="139">
        <f t="shared" si="25"/>
        <v>-26.99</v>
      </c>
      <c r="BQ6" s="139">
        <f t="shared" si="26"/>
        <v>-26.99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980</v>
      </c>
      <c r="G7" s="16">
        <f>'[3]03'!G9</f>
        <v>0</v>
      </c>
      <c r="H7" s="17">
        <f t="shared" si="27"/>
        <v>1300</v>
      </c>
      <c r="I7" s="15">
        <f>'[3]03'!J9</f>
        <v>270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W7" s="199">
        <v>26.99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26.99</v>
      </c>
      <c r="BD7" s="199">
        <v>26.99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26.99</v>
      </c>
      <c r="BL7" s="8">
        <f t="shared" si="21"/>
        <v>0</v>
      </c>
      <c r="BM7" s="8">
        <f t="shared" si="22"/>
        <v>0</v>
      </c>
      <c r="BN7" s="8">
        <f t="shared" si="23"/>
        <v>26.99</v>
      </c>
      <c r="BO7" s="8">
        <f t="shared" si="24"/>
        <v>26.99</v>
      </c>
      <c r="BP7" s="139">
        <f t="shared" si="25"/>
        <v>-26.99</v>
      </c>
      <c r="BQ7" s="139">
        <f t="shared" si="26"/>
        <v>-26.99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980</v>
      </c>
      <c r="G8" s="16">
        <f>'[3]03'!G10</f>
        <v>0</v>
      </c>
      <c r="H8" s="17">
        <f t="shared" si="27"/>
        <v>1300</v>
      </c>
      <c r="I8" s="15">
        <f>'[3]03'!J10</f>
        <v>270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W8" s="199">
        <v>26.99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26.99</v>
      </c>
      <c r="BD8" s="199">
        <v>26.99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26.99</v>
      </c>
      <c r="BL8" s="8">
        <f t="shared" si="21"/>
        <v>0</v>
      </c>
      <c r="BM8" s="8">
        <f t="shared" si="22"/>
        <v>0</v>
      </c>
      <c r="BN8" s="8">
        <f t="shared" si="23"/>
        <v>26.99</v>
      </c>
      <c r="BO8" s="8">
        <f t="shared" si="24"/>
        <v>26.99</v>
      </c>
      <c r="BP8" s="139">
        <f t="shared" si="25"/>
        <v>-26.99</v>
      </c>
      <c r="BQ8" s="139">
        <f t="shared" si="26"/>
        <v>-26.99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980</v>
      </c>
      <c r="G9" s="16">
        <f>'[3]03'!G11</f>
        <v>0</v>
      </c>
      <c r="H9" s="17">
        <f t="shared" si="27"/>
        <v>1300</v>
      </c>
      <c r="I9" s="15">
        <f>'[3]03'!J11</f>
        <v>270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W9" s="199">
        <v>26.99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26.99</v>
      </c>
      <c r="BD9" s="199">
        <v>26.99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26.99</v>
      </c>
      <c r="BL9" s="8">
        <f t="shared" si="21"/>
        <v>0</v>
      </c>
      <c r="BM9" s="8">
        <f t="shared" si="22"/>
        <v>0</v>
      </c>
      <c r="BN9" s="8">
        <f t="shared" si="23"/>
        <v>26.99</v>
      </c>
      <c r="BO9" s="8">
        <f t="shared" si="24"/>
        <v>26.99</v>
      </c>
      <c r="BP9" s="139">
        <f t="shared" si="25"/>
        <v>-26.99</v>
      </c>
      <c r="BQ9" s="139">
        <f t="shared" si="26"/>
        <v>-26.99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980</v>
      </c>
      <c r="G10" s="16">
        <f>'[3]03'!G12</f>
        <v>0</v>
      </c>
      <c r="H10" s="17">
        <f t="shared" si="27"/>
        <v>1300</v>
      </c>
      <c r="I10" s="15">
        <f>'[3]03'!J12</f>
        <v>270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W10" s="199">
        <v>26.99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26.99</v>
      </c>
      <c r="BD10" s="199">
        <v>26.99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26.99</v>
      </c>
      <c r="BL10" s="8">
        <f t="shared" si="21"/>
        <v>0</v>
      </c>
      <c r="BM10" s="8">
        <f t="shared" si="22"/>
        <v>0</v>
      </c>
      <c r="BN10" s="8">
        <f t="shared" si="23"/>
        <v>26.99</v>
      </c>
      <c r="BO10" s="8">
        <f t="shared" si="24"/>
        <v>26.99</v>
      </c>
      <c r="BP10" s="139">
        <f t="shared" si="25"/>
        <v>-26.99</v>
      </c>
      <c r="BQ10" s="139">
        <f t="shared" si="26"/>
        <v>-26.99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980</v>
      </c>
      <c r="G11" s="16">
        <f>'[3]03'!G13</f>
        <v>0</v>
      </c>
      <c r="H11" s="17">
        <f t="shared" si="27"/>
        <v>1300</v>
      </c>
      <c r="I11" s="15">
        <f>'[3]03'!J13</f>
        <v>270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W11" s="199">
        <v>26.99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26.99</v>
      </c>
      <c r="BD11" s="199">
        <v>26.99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26.99</v>
      </c>
      <c r="BL11" s="8">
        <f t="shared" si="21"/>
        <v>0</v>
      </c>
      <c r="BM11" s="8">
        <f t="shared" si="22"/>
        <v>0</v>
      </c>
      <c r="BN11" s="8">
        <f t="shared" si="23"/>
        <v>26.99</v>
      </c>
      <c r="BO11" s="8">
        <f t="shared" si="24"/>
        <v>26.99</v>
      </c>
      <c r="BP11" s="139">
        <f t="shared" si="25"/>
        <v>-26.99</v>
      </c>
      <c r="BQ11" s="139">
        <f t="shared" si="26"/>
        <v>-26.99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980</v>
      </c>
      <c r="G12" s="16">
        <f>'[3]03'!G14</f>
        <v>0</v>
      </c>
      <c r="H12" s="17">
        <f t="shared" si="27"/>
        <v>1300</v>
      </c>
      <c r="I12" s="15">
        <f>'[3]03'!J14</f>
        <v>270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W12" s="199">
        <v>26.99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26.99</v>
      </c>
      <c r="BD12" s="199">
        <v>26.99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26.99</v>
      </c>
      <c r="BL12" s="8">
        <f t="shared" si="21"/>
        <v>0</v>
      </c>
      <c r="BM12" s="8">
        <f t="shared" si="22"/>
        <v>0</v>
      </c>
      <c r="BN12" s="8">
        <f t="shared" si="23"/>
        <v>26.99</v>
      </c>
      <c r="BO12" s="8">
        <f t="shared" si="24"/>
        <v>26.99</v>
      </c>
      <c r="BP12" s="139">
        <f t="shared" si="25"/>
        <v>-26.99</v>
      </c>
      <c r="BQ12" s="139">
        <f t="shared" si="26"/>
        <v>-26.99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980</v>
      </c>
      <c r="G13" s="16">
        <f>'[3]03'!G15</f>
        <v>0</v>
      </c>
      <c r="H13" s="17">
        <f t="shared" si="27"/>
        <v>1300</v>
      </c>
      <c r="I13" s="15">
        <f>'[3]03'!J15</f>
        <v>270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W13" s="199">
        <v>26.99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26.99</v>
      </c>
      <c r="BD13" s="199">
        <v>26.99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26.99</v>
      </c>
      <c r="BL13" s="8">
        <f t="shared" si="21"/>
        <v>0</v>
      </c>
      <c r="BM13" s="8">
        <f t="shared" si="22"/>
        <v>0</v>
      </c>
      <c r="BN13" s="8">
        <f t="shared" si="23"/>
        <v>26.99</v>
      </c>
      <c r="BO13" s="8">
        <f t="shared" si="24"/>
        <v>26.99</v>
      </c>
      <c r="BP13" s="139">
        <f t="shared" si="25"/>
        <v>-26.99</v>
      </c>
      <c r="BQ13" s="139">
        <f t="shared" si="26"/>
        <v>-26.99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980</v>
      </c>
      <c r="G14" s="16">
        <f>'[3]03'!G16</f>
        <v>0</v>
      </c>
      <c r="H14" s="17">
        <f t="shared" si="27"/>
        <v>1300</v>
      </c>
      <c r="I14" s="15">
        <f>'[3]03'!J16</f>
        <v>270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W14" s="199">
        <v>26.99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26.99</v>
      </c>
      <c r="BD14" s="199">
        <v>26.99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26.99</v>
      </c>
      <c r="BL14" s="8">
        <f t="shared" si="21"/>
        <v>0</v>
      </c>
      <c r="BM14" s="8">
        <f t="shared" si="22"/>
        <v>0</v>
      </c>
      <c r="BN14" s="8">
        <f t="shared" si="23"/>
        <v>26.99</v>
      </c>
      <c r="BO14" s="8">
        <f t="shared" si="24"/>
        <v>26.99</v>
      </c>
      <c r="BP14" s="139">
        <f t="shared" si="25"/>
        <v>-26.99</v>
      </c>
      <c r="BQ14" s="139">
        <f t="shared" si="26"/>
        <v>-26.99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980</v>
      </c>
      <c r="G15" s="16">
        <f>'[3]03'!G17</f>
        <v>0</v>
      </c>
      <c r="H15" s="17">
        <f t="shared" si="27"/>
        <v>1300</v>
      </c>
      <c r="I15" s="15">
        <f>'[3]03'!J17</f>
        <v>270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W15" s="199">
        <v>26.99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26.99</v>
      </c>
      <c r="BD15" s="199">
        <v>26.99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26.99</v>
      </c>
      <c r="BL15" s="8">
        <f t="shared" si="21"/>
        <v>0</v>
      </c>
      <c r="BM15" s="8">
        <f t="shared" si="22"/>
        <v>0</v>
      </c>
      <c r="BN15" s="8">
        <f t="shared" si="23"/>
        <v>26.99</v>
      </c>
      <c r="BO15" s="8">
        <f t="shared" si="24"/>
        <v>26.99</v>
      </c>
      <c r="BP15" s="139">
        <f t="shared" si="25"/>
        <v>-26.99</v>
      </c>
      <c r="BQ15" s="139">
        <f t="shared" si="26"/>
        <v>-26.99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980</v>
      </c>
      <c r="G16" s="16">
        <f>'[3]03'!G18</f>
        <v>0</v>
      </c>
      <c r="H16" s="17">
        <f t="shared" si="27"/>
        <v>1300</v>
      </c>
      <c r="I16" s="15">
        <f>'[3]03'!J18</f>
        <v>270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W16" s="199">
        <v>26.99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26.99</v>
      </c>
      <c r="BD16" s="199">
        <v>26.99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26.99</v>
      </c>
      <c r="BL16" s="8">
        <f t="shared" si="21"/>
        <v>0</v>
      </c>
      <c r="BM16" s="8">
        <f t="shared" si="22"/>
        <v>0</v>
      </c>
      <c r="BN16" s="8">
        <f t="shared" si="23"/>
        <v>26.99</v>
      </c>
      <c r="BO16" s="8">
        <f t="shared" si="24"/>
        <v>26.99</v>
      </c>
      <c r="BP16" s="139">
        <f t="shared" si="25"/>
        <v>-26.99</v>
      </c>
      <c r="BQ16" s="139">
        <f t="shared" si="26"/>
        <v>-26.99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980</v>
      </c>
      <c r="G17" s="16">
        <f>'[3]03'!G19</f>
        <v>0</v>
      </c>
      <c r="H17" s="17">
        <f t="shared" si="27"/>
        <v>1300</v>
      </c>
      <c r="I17" s="15">
        <f>'[3]03'!J19</f>
        <v>270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W17" s="199">
        <v>26.99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26.99</v>
      </c>
      <c r="BD17" s="199">
        <v>26.99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26.99</v>
      </c>
      <c r="BL17" s="8">
        <f t="shared" si="21"/>
        <v>0</v>
      </c>
      <c r="BM17" s="8">
        <f t="shared" si="22"/>
        <v>0</v>
      </c>
      <c r="BN17" s="8">
        <f t="shared" si="23"/>
        <v>26.99</v>
      </c>
      <c r="BO17" s="8">
        <f t="shared" si="24"/>
        <v>26.99</v>
      </c>
      <c r="BP17" s="139">
        <f t="shared" si="25"/>
        <v>-26.99</v>
      </c>
      <c r="BQ17" s="139">
        <f t="shared" si="26"/>
        <v>-26.99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980</v>
      </c>
      <c r="G18" s="16">
        <f>'[3]03'!G20</f>
        <v>0</v>
      </c>
      <c r="H18" s="17">
        <f t="shared" si="27"/>
        <v>1300</v>
      </c>
      <c r="I18" s="15">
        <f>'[3]03'!J20</f>
        <v>270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W18" s="199">
        <v>26.99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26.99</v>
      </c>
      <c r="BD18" s="199">
        <v>26.99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26.99</v>
      </c>
      <c r="BL18" s="8">
        <f t="shared" si="21"/>
        <v>0</v>
      </c>
      <c r="BM18" s="8">
        <f t="shared" si="22"/>
        <v>0</v>
      </c>
      <c r="BN18" s="8">
        <f t="shared" si="23"/>
        <v>26.99</v>
      </c>
      <c r="BO18" s="8">
        <f t="shared" si="24"/>
        <v>26.99</v>
      </c>
      <c r="BP18" s="139">
        <f t="shared" si="25"/>
        <v>-26.99</v>
      </c>
      <c r="BQ18" s="139">
        <f t="shared" si="26"/>
        <v>-26.99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980</v>
      </c>
      <c r="G19" s="16">
        <f>'[3]03'!G21</f>
        <v>0</v>
      </c>
      <c r="H19" s="17">
        <f t="shared" si="27"/>
        <v>1300</v>
      </c>
      <c r="I19" s="15">
        <f>'[3]03'!J21</f>
        <v>270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W19" s="199">
        <v>26.99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26.99</v>
      </c>
      <c r="BD19" s="199">
        <v>26.99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26.99</v>
      </c>
      <c r="BL19" s="8">
        <f t="shared" si="21"/>
        <v>0</v>
      </c>
      <c r="BM19" s="8">
        <f t="shared" si="22"/>
        <v>0</v>
      </c>
      <c r="BN19" s="8">
        <f t="shared" si="23"/>
        <v>26.99</v>
      </c>
      <c r="BO19" s="8">
        <f t="shared" si="24"/>
        <v>26.99</v>
      </c>
      <c r="BP19" s="139">
        <f t="shared" si="25"/>
        <v>-26.99</v>
      </c>
      <c r="BQ19" s="139">
        <f t="shared" si="26"/>
        <v>-26.99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980</v>
      </c>
      <c r="G20" s="16">
        <f>'[3]03'!G22</f>
        <v>0</v>
      </c>
      <c r="H20" s="17">
        <f t="shared" si="27"/>
        <v>1300</v>
      </c>
      <c r="I20" s="15">
        <f>'[3]03'!J22</f>
        <v>270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W20" s="199">
        <v>26.99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26.99</v>
      </c>
      <c r="BD20" s="199">
        <v>26.99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26.99</v>
      </c>
      <c r="BL20" s="8">
        <f t="shared" si="21"/>
        <v>0</v>
      </c>
      <c r="BM20" s="8">
        <f t="shared" si="22"/>
        <v>0</v>
      </c>
      <c r="BN20" s="8">
        <f t="shared" si="23"/>
        <v>26.99</v>
      </c>
      <c r="BO20" s="8">
        <f t="shared" si="24"/>
        <v>26.99</v>
      </c>
      <c r="BP20" s="139">
        <f t="shared" si="25"/>
        <v>-26.99</v>
      </c>
      <c r="BQ20" s="139">
        <f t="shared" si="26"/>
        <v>-26.99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980</v>
      </c>
      <c r="G21" s="16">
        <f>'[3]03'!G23</f>
        <v>0</v>
      </c>
      <c r="H21" s="17">
        <f t="shared" si="27"/>
        <v>1300</v>
      </c>
      <c r="I21" s="15">
        <f>'[3]03'!J23</f>
        <v>270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W21" s="199">
        <v>26.99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26.99</v>
      </c>
      <c r="BD21" s="199">
        <v>26.99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26.99</v>
      </c>
      <c r="BL21" s="8">
        <f t="shared" si="21"/>
        <v>0</v>
      </c>
      <c r="BM21" s="8">
        <f t="shared" si="22"/>
        <v>0</v>
      </c>
      <c r="BN21" s="8">
        <f t="shared" si="23"/>
        <v>26.99</v>
      </c>
      <c r="BO21" s="8">
        <f t="shared" si="24"/>
        <v>26.99</v>
      </c>
      <c r="BP21" s="139">
        <f t="shared" si="25"/>
        <v>-26.99</v>
      </c>
      <c r="BQ21" s="139">
        <f t="shared" si="26"/>
        <v>-26.99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980</v>
      </c>
      <c r="G22" s="16">
        <f>'[3]03'!G24</f>
        <v>0</v>
      </c>
      <c r="H22" s="17">
        <f t="shared" si="27"/>
        <v>1300</v>
      </c>
      <c r="I22" s="15">
        <f>'[3]03'!J24</f>
        <v>270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W22" s="199">
        <v>26.99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26.99</v>
      </c>
      <c r="BD22" s="199">
        <v>26.99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26.99</v>
      </c>
      <c r="BL22" s="8">
        <f t="shared" si="21"/>
        <v>0</v>
      </c>
      <c r="BM22" s="8">
        <f t="shared" si="22"/>
        <v>0</v>
      </c>
      <c r="BN22" s="8">
        <f t="shared" si="23"/>
        <v>26.99</v>
      </c>
      <c r="BO22" s="8">
        <f t="shared" si="24"/>
        <v>26.99</v>
      </c>
      <c r="BP22" s="139">
        <f t="shared" si="25"/>
        <v>-26.99</v>
      </c>
      <c r="BQ22" s="139">
        <f t="shared" si="26"/>
        <v>-26.99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980</v>
      </c>
      <c r="G23" s="16">
        <f>'[3]03'!G25</f>
        <v>0</v>
      </c>
      <c r="H23" s="17">
        <f t="shared" si="27"/>
        <v>1300</v>
      </c>
      <c r="I23" s="15">
        <f>'[3]03'!J25</f>
        <v>270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W23" s="199">
        <v>26.99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26.99</v>
      </c>
      <c r="BD23" s="199">
        <v>26.99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26.99</v>
      </c>
      <c r="BL23" s="8">
        <f t="shared" si="21"/>
        <v>0</v>
      </c>
      <c r="BM23" s="8">
        <f t="shared" si="22"/>
        <v>0</v>
      </c>
      <c r="BN23" s="8">
        <f t="shared" si="23"/>
        <v>26.99</v>
      </c>
      <c r="BO23" s="8">
        <f t="shared" si="24"/>
        <v>26.99</v>
      </c>
      <c r="BP23" s="139">
        <f t="shared" si="25"/>
        <v>-26.99</v>
      </c>
      <c r="BQ23" s="139">
        <f t="shared" si="26"/>
        <v>-26.99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980</v>
      </c>
      <c r="G24" s="16">
        <f>'[3]03'!G26</f>
        <v>0</v>
      </c>
      <c r="H24" s="17">
        <f t="shared" si="27"/>
        <v>1300</v>
      </c>
      <c r="I24" s="15">
        <f>'[3]03'!J26</f>
        <v>270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W24" s="199">
        <v>26.99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26.99</v>
      </c>
      <c r="BD24" s="199">
        <v>26.99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26.99</v>
      </c>
      <c r="BL24" s="8">
        <f t="shared" si="21"/>
        <v>0</v>
      </c>
      <c r="BM24" s="8">
        <f t="shared" si="22"/>
        <v>0</v>
      </c>
      <c r="BN24" s="8">
        <f t="shared" si="23"/>
        <v>26.99</v>
      </c>
      <c r="BO24" s="8">
        <f t="shared" si="24"/>
        <v>26.99</v>
      </c>
      <c r="BP24" s="139">
        <f t="shared" si="25"/>
        <v>-26.99</v>
      </c>
      <c r="BQ24" s="139">
        <f t="shared" si="26"/>
        <v>-26.99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980</v>
      </c>
      <c r="G25" s="16">
        <f>'[3]03'!G27</f>
        <v>0</v>
      </c>
      <c r="H25" s="17">
        <f t="shared" si="27"/>
        <v>1300</v>
      </c>
      <c r="I25" s="15">
        <f>'[3]03'!J27</f>
        <v>270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W25" s="199">
        <v>26.99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26.99</v>
      </c>
      <c r="BD25" s="199">
        <v>26.99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26.99</v>
      </c>
      <c r="BL25" s="8">
        <f t="shared" si="21"/>
        <v>0</v>
      </c>
      <c r="BM25" s="8">
        <f t="shared" si="22"/>
        <v>0</v>
      </c>
      <c r="BN25" s="8">
        <f t="shared" si="23"/>
        <v>26.99</v>
      </c>
      <c r="BO25" s="8">
        <f t="shared" si="24"/>
        <v>26.99</v>
      </c>
      <c r="BP25" s="139">
        <f t="shared" si="25"/>
        <v>-26.99</v>
      </c>
      <c r="BQ25" s="139">
        <f t="shared" si="26"/>
        <v>-26.99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980</v>
      </c>
      <c r="G26" s="16">
        <f>'[3]03'!G28</f>
        <v>0</v>
      </c>
      <c r="H26" s="17">
        <f t="shared" si="27"/>
        <v>1300</v>
      </c>
      <c r="I26" s="15">
        <f>'[3]03'!J28</f>
        <v>270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W26" s="199">
        <v>26.99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26.99</v>
      </c>
      <c r="BD26" s="199">
        <v>26.99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26.99</v>
      </c>
      <c r="BL26" s="8">
        <f t="shared" si="21"/>
        <v>0</v>
      </c>
      <c r="BM26" s="8">
        <f t="shared" si="22"/>
        <v>0</v>
      </c>
      <c r="BN26" s="8">
        <f t="shared" si="23"/>
        <v>26.99</v>
      </c>
      <c r="BO26" s="8">
        <f t="shared" si="24"/>
        <v>26.99</v>
      </c>
      <c r="BP26" s="139">
        <f t="shared" si="25"/>
        <v>-26.99</v>
      </c>
      <c r="BQ26" s="139">
        <f t="shared" si="26"/>
        <v>-26.99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980</v>
      </c>
      <c r="G27" s="16">
        <f>'[3]03'!G29</f>
        <v>0</v>
      </c>
      <c r="H27" s="17">
        <f t="shared" si="27"/>
        <v>1300</v>
      </c>
      <c r="I27" s="15">
        <f>'[3]03'!J29</f>
        <v>270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W27" s="199">
        <v>26.99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26.99</v>
      </c>
      <c r="BD27" s="199">
        <v>26.99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26.99</v>
      </c>
      <c r="BL27" s="8">
        <f t="shared" si="21"/>
        <v>0</v>
      </c>
      <c r="BM27" s="8">
        <f t="shared" si="22"/>
        <v>0</v>
      </c>
      <c r="BN27" s="8">
        <f t="shared" si="23"/>
        <v>26.99</v>
      </c>
      <c r="BO27" s="8">
        <f t="shared" si="24"/>
        <v>26.99</v>
      </c>
      <c r="BP27" s="139">
        <f t="shared" si="25"/>
        <v>-26.99</v>
      </c>
      <c r="BQ27" s="139">
        <f t="shared" si="26"/>
        <v>-26.99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980</v>
      </c>
      <c r="G28" s="16">
        <f>'[3]03'!G30</f>
        <v>0</v>
      </c>
      <c r="H28" s="17">
        <f t="shared" si="27"/>
        <v>1300</v>
      </c>
      <c r="I28" s="15">
        <f>'[3]03'!J30</f>
        <v>270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W28" s="199">
        <v>26.99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26.99</v>
      </c>
      <c r="BD28" s="199">
        <v>26.99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26.99</v>
      </c>
      <c r="BL28" s="8">
        <f t="shared" si="21"/>
        <v>0</v>
      </c>
      <c r="BM28" s="8">
        <f t="shared" si="22"/>
        <v>0</v>
      </c>
      <c r="BN28" s="8">
        <f t="shared" si="23"/>
        <v>26.99</v>
      </c>
      <c r="BO28" s="8">
        <f t="shared" si="24"/>
        <v>26.99</v>
      </c>
      <c r="BP28" s="139">
        <f t="shared" si="25"/>
        <v>-26.99</v>
      </c>
      <c r="BQ28" s="139">
        <f t="shared" si="26"/>
        <v>-26.99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980</v>
      </c>
      <c r="G29" s="16">
        <f>'[3]03'!G31</f>
        <v>0</v>
      </c>
      <c r="H29" s="17">
        <f t="shared" si="27"/>
        <v>1300</v>
      </c>
      <c r="I29" s="15">
        <f>'[3]03'!J31</f>
        <v>270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W29" s="199">
        <v>26.99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26.99</v>
      </c>
      <c r="BD29" s="199">
        <v>26.99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26.99</v>
      </c>
      <c r="BL29" s="8">
        <f t="shared" si="21"/>
        <v>0</v>
      </c>
      <c r="BM29" s="8">
        <f t="shared" si="22"/>
        <v>0</v>
      </c>
      <c r="BN29" s="8">
        <f t="shared" si="23"/>
        <v>26.99</v>
      </c>
      <c r="BO29" s="8">
        <f t="shared" si="24"/>
        <v>26.99</v>
      </c>
      <c r="BP29" s="139">
        <f t="shared" si="25"/>
        <v>-26.99</v>
      </c>
      <c r="BQ29" s="139">
        <f t="shared" si="26"/>
        <v>-26.99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980</v>
      </c>
      <c r="G30" s="16">
        <f>'[3]03'!G32</f>
        <v>0</v>
      </c>
      <c r="H30" s="17">
        <f t="shared" si="27"/>
        <v>1300</v>
      </c>
      <c r="I30" s="15">
        <f>'[3]03'!J32</f>
        <v>270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W30" s="199">
        <v>26.99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26.99</v>
      </c>
      <c r="BD30" s="199">
        <v>26.99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26.99</v>
      </c>
      <c r="BL30" s="8">
        <f t="shared" si="21"/>
        <v>0</v>
      </c>
      <c r="BM30" s="8">
        <f t="shared" si="22"/>
        <v>0</v>
      </c>
      <c r="BN30" s="8">
        <f t="shared" si="23"/>
        <v>26.99</v>
      </c>
      <c r="BO30" s="8">
        <f t="shared" si="24"/>
        <v>26.99</v>
      </c>
      <c r="BP30" s="139">
        <f t="shared" si="25"/>
        <v>-26.99</v>
      </c>
      <c r="BQ30" s="139">
        <f t="shared" si="26"/>
        <v>-26.99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980</v>
      </c>
      <c r="G31" s="16">
        <f>'[3]03'!G33</f>
        <v>0</v>
      </c>
      <c r="H31" s="17">
        <f t="shared" si="27"/>
        <v>1300</v>
      </c>
      <c r="I31" s="15">
        <f>'[3]03'!J33</f>
        <v>270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W31" s="199">
        <v>26.99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26.99</v>
      </c>
      <c r="BD31" s="199">
        <v>26.99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26.99</v>
      </c>
      <c r="BL31" s="8">
        <f t="shared" si="21"/>
        <v>0</v>
      </c>
      <c r="BM31" s="8">
        <f t="shared" si="22"/>
        <v>0</v>
      </c>
      <c r="BN31" s="8">
        <f t="shared" si="23"/>
        <v>26.99</v>
      </c>
      <c r="BO31" s="8">
        <f t="shared" si="24"/>
        <v>26.99</v>
      </c>
      <c r="BP31" s="139">
        <f t="shared" si="25"/>
        <v>-26.99</v>
      </c>
      <c r="BQ31" s="139">
        <f t="shared" si="26"/>
        <v>-26.99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980</v>
      </c>
      <c r="G32" s="16">
        <f>'[3]03'!G34</f>
        <v>0</v>
      </c>
      <c r="H32" s="17">
        <f t="shared" si="27"/>
        <v>1300</v>
      </c>
      <c r="I32" s="15">
        <f>'[3]03'!J34</f>
        <v>270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W32" s="199">
        <v>26.99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26.99</v>
      </c>
      <c r="BD32" s="199">
        <v>26.99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26.99</v>
      </c>
      <c r="BL32" s="8">
        <f t="shared" si="21"/>
        <v>0</v>
      </c>
      <c r="BM32" s="8">
        <f t="shared" si="22"/>
        <v>0</v>
      </c>
      <c r="BN32" s="8">
        <f t="shared" si="23"/>
        <v>26.99</v>
      </c>
      <c r="BO32" s="8">
        <f t="shared" si="24"/>
        <v>26.99</v>
      </c>
      <c r="BP32" s="139">
        <f t="shared" si="25"/>
        <v>-26.99</v>
      </c>
      <c r="BQ32" s="139">
        <f t="shared" si="26"/>
        <v>-26.99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980</v>
      </c>
      <c r="G33" s="16">
        <f>'[3]03'!G35</f>
        <v>0</v>
      </c>
      <c r="H33" s="17">
        <f t="shared" si="27"/>
        <v>1300</v>
      </c>
      <c r="I33" s="15">
        <f>'[3]03'!J35</f>
        <v>270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W33" s="199">
        <v>26.99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26.99</v>
      </c>
      <c r="BD33" s="199">
        <v>26.99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26.99</v>
      </c>
      <c r="BL33" s="8">
        <f t="shared" si="21"/>
        <v>0</v>
      </c>
      <c r="BM33" s="8">
        <f t="shared" si="22"/>
        <v>0</v>
      </c>
      <c r="BN33" s="8">
        <f t="shared" si="23"/>
        <v>26.99</v>
      </c>
      <c r="BO33" s="8">
        <f t="shared" si="24"/>
        <v>26.99</v>
      </c>
      <c r="BP33" s="139">
        <f t="shared" si="25"/>
        <v>-26.99</v>
      </c>
      <c r="BQ33" s="139">
        <f t="shared" si="26"/>
        <v>-26.99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980</v>
      </c>
      <c r="G34" s="16">
        <f>'[3]03'!G36</f>
        <v>0</v>
      </c>
      <c r="H34" s="17">
        <f t="shared" si="27"/>
        <v>1300</v>
      </c>
      <c r="I34" s="15">
        <f>'[3]03'!J36</f>
        <v>270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W34" s="199">
        <v>26.99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26.99</v>
      </c>
      <c r="BD34" s="199">
        <v>26.99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26.99</v>
      </c>
      <c r="BL34" s="8">
        <f t="shared" si="21"/>
        <v>0</v>
      </c>
      <c r="BM34" s="8">
        <f t="shared" si="22"/>
        <v>0</v>
      </c>
      <c r="BN34" s="8">
        <f t="shared" si="23"/>
        <v>26.99</v>
      </c>
      <c r="BO34" s="8">
        <f t="shared" si="24"/>
        <v>26.99</v>
      </c>
      <c r="BP34" s="139">
        <f t="shared" si="25"/>
        <v>-26.99</v>
      </c>
      <c r="BQ34" s="139">
        <f t="shared" si="26"/>
        <v>-26.99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980</v>
      </c>
      <c r="G35" s="16">
        <f>'[3]03'!G37</f>
        <v>0</v>
      </c>
      <c r="H35" s="17">
        <f t="shared" si="27"/>
        <v>1300</v>
      </c>
      <c r="I35" s="15">
        <f>'[3]03'!J37</f>
        <v>270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W35" s="199">
        <v>26.99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26.99</v>
      </c>
      <c r="BD35" s="199">
        <v>26.99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26.99</v>
      </c>
      <c r="BL35" s="8">
        <f t="shared" si="21"/>
        <v>0</v>
      </c>
      <c r="BM35" s="8">
        <f t="shared" si="22"/>
        <v>0</v>
      </c>
      <c r="BN35" s="8">
        <f t="shared" si="23"/>
        <v>26.99</v>
      </c>
      <c r="BO35" s="8">
        <f t="shared" si="24"/>
        <v>26.99</v>
      </c>
      <c r="BP35" s="139">
        <f t="shared" si="25"/>
        <v>-26.99</v>
      </c>
      <c r="BQ35" s="139">
        <f t="shared" si="26"/>
        <v>-26.99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980</v>
      </c>
      <c r="G36" s="16">
        <f>'[3]03'!G38</f>
        <v>0</v>
      </c>
      <c r="H36" s="17">
        <f t="shared" si="27"/>
        <v>1300</v>
      </c>
      <c r="I36" s="15">
        <f>'[3]03'!J38</f>
        <v>270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W36" s="199">
        <v>26.99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26.99</v>
      </c>
      <c r="BD36" s="199">
        <v>26.99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26.99</v>
      </c>
      <c r="BL36" s="8">
        <f t="shared" si="21"/>
        <v>0</v>
      </c>
      <c r="BM36" s="8">
        <f t="shared" si="22"/>
        <v>0</v>
      </c>
      <c r="BN36" s="8">
        <f t="shared" si="23"/>
        <v>26.99</v>
      </c>
      <c r="BO36" s="8">
        <f t="shared" si="24"/>
        <v>26.99</v>
      </c>
      <c r="BP36" s="139">
        <f t="shared" si="25"/>
        <v>-26.99</v>
      </c>
      <c r="BQ36" s="139">
        <f t="shared" si="26"/>
        <v>-26.99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980</v>
      </c>
      <c r="G37" s="16">
        <f>'[3]03'!G39</f>
        <v>0</v>
      </c>
      <c r="H37" s="17">
        <f t="shared" si="27"/>
        <v>1300</v>
      </c>
      <c r="I37" s="15">
        <f>'[3]03'!J39</f>
        <v>270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W37" s="199">
        <v>26.99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26.99</v>
      </c>
      <c r="BD37" s="199">
        <v>26.99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26.99</v>
      </c>
      <c r="BL37" s="8">
        <f t="shared" si="21"/>
        <v>0</v>
      </c>
      <c r="BM37" s="8">
        <f t="shared" si="22"/>
        <v>0</v>
      </c>
      <c r="BN37" s="8">
        <f t="shared" si="23"/>
        <v>26.99</v>
      </c>
      <c r="BO37" s="8">
        <f t="shared" si="24"/>
        <v>26.99</v>
      </c>
      <c r="BP37" s="139">
        <f t="shared" si="25"/>
        <v>-26.99</v>
      </c>
      <c r="BQ37" s="139">
        <f t="shared" si="26"/>
        <v>-26.99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980</v>
      </c>
      <c r="G38" s="16">
        <f>'[3]03'!G40</f>
        <v>0</v>
      </c>
      <c r="H38" s="17">
        <f t="shared" si="27"/>
        <v>1300</v>
      </c>
      <c r="I38" s="15">
        <f>'[3]03'!J40</f>
        <v>270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W38" s="199">
        <v>26.99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26.99</v>
      </c>
      <c r="BD38" s="199">
        <v>26.99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26.99</v>
      </c>
      <c r="BL38" s="8">
        <f t="shared" si="21"/>
        <v>0</v>
      </c>
      <c r="BM38" s="8">
        <f t="shared" si="22"/>
        <v>0</v>
      </c>
      <c r="BN38" s="8">
        <f t="shared" si="23"/>
        <v>26.99</v>
      </c>
      <c r="BO38" s="8">
        <f t="shared" si="24"/>
        <v>26.99</v>
      </c>
      <c r="BP38" s="139">
        <f t="shared" si="25"/>
        <v>-26.99</v>
      </c>
      <c r="BQ38" s="139">
        <f t="shared" si="26"/>
        <v>-26.99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980</v>
      </c>
      <c r="G39" s="16">
        <f>'[3]03'!G41</f>
        <v>0</v>
      </c>
      <c r="H39" s="17">
        <f t="shared" si="27"/>
        <v>1300</v>
      </c>
      <c r="I39" s="15">
        <f>'[3]03'!J41</f>
        <v>270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26.42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26.42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211.57999999999998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211.57999999999998</v>
      </c>
      <c r="AW39" s="199">
        <v>26.42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26.42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0</v>
      </c>
      <c r="BM39" s="8">
        <f t="shared" si="22"/>
        <v>0</v>
      </c>
      <c r="BN39" s="8">
        <f t="shared" si="23"/>
        <v>26.42</v>
      </c>
      <c r="BO39" s="8">
        <f t="shared" si="24"/>
        <v>32</v>
      </c>
      <c r="BP39" s="139">
        <f t="shared" si="25"/>
        <v>-26.42</v>
      </c>
      <c r="BQ39" s="139">
        <f t="shared" si="26"/>
        <v>-32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980</v>
      </c>
      <c r="G40" s="16">
        <f>'[3]03'!G42</f>
        <v>0</v>
      </c>
      <c r="H40" s="17">
        <f t="shared" si="27"/>
        <v>1300</v>
      </c>
      <c r="I40" s="15">
        <f>'[3]03'!J42</f>
        <v>270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26.42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26.42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211.57999999999998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211.57999999999998</v>
      </c>
      <c r="AW40" s="199">
        <v>26.42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26.42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0</v>
      </c>
      <c r="BM40" s="8">
        <f t="shared" si="22"/>
        <v>0</v>
      </c>
      <c r="BN40" s="8">
        <f t="shared" si="23"/>
        <v>26.42</v>
      </c>
      <c r="BO40" s="8">
        <f t="shared" si="24"/>
        <v>32</v>
      </c>
      <c r="BP40" s="139">
        <f t="shared" si="25"/>
        <v>-26.42</v>
      </c>
      <c r="BQ40" s="139">
        <f t="shared" si="26"/>
        <v>-32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980</v>
      </c>
      <c r="G41" s="16">
        <f>'[3]03'!G43</f>
        <v>0</v>
      </c>
      <c r="H41" s="17">
        <f t="shared" si="27"/>
        <v>1300</v>
      </c>
      <c r="I41" s="15">
        <f>'[3]03'!J43</f>
        <v>270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26.42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26.42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211.57999999999998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211.57999999999998</v>
      </c>
      <c r="AW41" s="199">
        <v>26.42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26.42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0</v>
      </c>
      <c r="BM41" s="8">
        <f t="shared" si="22"/>
        <v>0</v>
      </c>
      <c r="BN41" s="8">
        <f t="shared" si="23"/>
        <v>26.42</v>
      </c>
      <c r="BO41" s="8">
        <f t="shared" si="24"/>
        <v>32</v>
      </c>
      <c r="BP41" s="139">
        <f t="shared" si="25"/>
        <v>-26.42</v>
      </c>
      <c r="BQ41" s="139">
        <f t="shared" si="26"/>
        <v>-32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980</v>
      </c>
      <c r="G42" s="16">
        <f>'[3]03'!G44</f>
        <v>0</v>
      </c>
      <c r="H42" s="17">
        <f t="shared" si="27"/>
        <v>1300</v>
      </c>
      <c r="I42" s="15">
        <f>'[3]03'!J44</f>
        <v>270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26.42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26.42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211.57999999999998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211.57999999999998</v>
      </c>
      <c r="AW42" s="199">
        <v>26.42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26.42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0</v>
      </c>
      <c r="BM42" s="8">
        <f t="shared" si="22"/>
        <v>0</v>
      </c>
      <c r="BN42" s="8">
        <f t="shared" si="23"/>
        <v>26.42</v>
      </c>
      <c r="BO42" s="8">
        <f t="shared" si="24"/>
        <v>32</v>
      </c>
      <c r="BP42" s="139">
        <f t="shared" si="25"/>
        <v>-26.42</v>
      </c>
      <c r="BQ42" s="139">
        <f t="shared" si="26"/>
        <v>-32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960</v>
      </c>
      <c r="G43" s="16">
        <f>'[3]03'!G45</f>
        <v>0</v>
      </c>
      <c r="H43" s="17">
        <f t="shared" si="27"/>
        <v>1280</v>
      </c>
      <c r="I43" s="15">
        <f>'[3]03'!J45</f>
        <v>270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26.42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26.42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211.57999999999998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211.57999999999998</v>
      </c>
      <c r="AW43" s="199">
        <v>26.42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26.42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0</v>
      </c>
      <c r="BM43" s="8">
        <f t="shared" si="22"/>
        <v>0</v>
      </c>
      <c r="BN43" s="8">
        <f t="shared" si="23"/>
        <v>26.42</v>
      </c>
      <c r="BO43" s="8">
        <f t="shared" si="24"/>
        <v>32</v>
      </c>
      <c r="BP43" s="139">
        <f t="shared" si="25"/>
        <v>-26.42</v>
      </c>
      <c r="BQ43" s="139">
        <f t="shared" si="26"/>
        <v>-32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960</v>
      </c>
      <c r="G44" s="16">
        <f>'[3]03'!G46</f>
        <v>0</v>
      </c>
      <c r="H44" s="17">
        <f t="shared" si="27"/>
        <v>1280</v>
      </c>
      <c r="I44" s="15">
        <f>'[3]03'!J46</f>
        <v>270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26.42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26.42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211.57999999999998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211.57999999999998</v>
      </c>
      <c r="AW44" s="199">
        <v>26.42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26.42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0</v>
      </c>
      <c r="BM44" s="8">
        <f t="shared" si="22"/>
        <v>0</v>
      </c>
      <c r="BN44" s="8">
        <f t="shared" si="23"/>
        <v>26.42</v>
      </c>
      <c r="BO44" s="8">
        <f t="shared" si="24"/>
        <v>32</v>
      </c>
      <c r="BP44" s="139">
        <f t="shared" si="25"/>
        <v>-26.42</v>
      </c>
      <c r="BQ44" s="139">
        <f t="shared" si="26"/>
        <v>-32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960</v>
      </c>
      <c r="G45" s="16">
        <f>'[3]03'!G47</f>
        <v>0</v>
      </c>
      <c r="H45" s="17">
        <f t="shared" si="27"/>
        <v>1280</v>
      </c>
      <c r="I45" s="15">
        <f>'[3]03'!J47</f>
        <v>270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26.42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26.42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211.57999999999998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211.57999999999998</v>
      </c>
      <c r="AW45" s="199">
        <v>26.42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26.42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0</v>
      </c>
      <c r="BM45" s="8">
        <f t="shared" si="22"/>
        <v>0</v>
      </c>
      <c r="BN45" s="8">
        <f t="shared" si="23"/>
        <v>26.42</v>
      </c>
      <c r="BO45" s="8">
        <f t="shared" si="24"/>
        <v>32</v>
      </c>
      <c r="BP45" s="139">
        <f t="shared" si="25"/>
        <v>-26.42</v>
      </c>
      <c r="BQ45" s="139">
        <f t="shared" si="26"/>
        <v>-32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960</v>
      </c>
      <c r="G46" s="16">
        <f>'[3]03'!G48</f>
        <v>0</v>
      </c>
      <c r="H46" s="17">
        <f t="shared" si="27"/>
        <v>1280</v>
      </c>
      <c r="I46" s="15">
        <f>'[3]03'!J48</f>
        <v>270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26.42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26.42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211.57999999999998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211.57999999999998</v>
      </c>
      <c r="AW46" s="199">
        <v>26.42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26.42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0</v>
      </c>
      <c r="BM46" s="8">
        <f t="shared" si="22"/>
        <v>0</v>
      </c>
      <c r="BN46" s="8">
        <f t="shared" si="23"/>
        <v>26.42</v>
      </c>
      <c r="BO46" s="8">
        <f t="shared" si="24"/>
        <v>32</v>
      </c>
      <c r="BP46" s="139">
        <f t="shared" si="25"/>
        <v>-26.42</v>
      </c>
      <c r="BQ46" s="139">
        <f t="shared" si="26"/>
        <v>-32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960</v>
      </c>
      <c r="G47" s="16">
        <f>'[3]03'!G49</f>
        <v>0</v>
      </c>
      <c r="H47" s="17">
        <f t="shared" si="27"/>
        <v>1280</v>
      </c>
      <c r="I47" s="15">
        <f>'[3]03'!J49</f>
        <v>270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26.42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26.42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211.57999999999998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211.57999999999998</v>
      </c>
      <c r="AW47" s="199">
        <v>26.42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26.42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0</v>
      </c>
      <c r="BM47" s="8">
        <f t="shared" si="22"/>
        <v>0</v>
      </c>
      <c r="BN47" s="8">
        <f t="shared" si="23"/>
        <v>26.42</v>
      </c>
      <c r="BO47" s="8">
        <f t="shared" si="24"/>
        <v>32</v>
      </c>
      <c r="BP47" s="139">
        <f t="shared" si="25"/>
        <v>-26.42</v>
      </c>
      <c r="BQ47" s="139">
        <f t="shared" si="26"/>
        <v>-32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960</v>
      </c>
      <c r="G48" s="16">
        <f>'[3]03'!G50</f>
        <v>0</v>
      </c>
      <c r="H48" s="17">
        <f t="shared" si="27"/>
        <v>1280</v>
      </c>
      <c r="I48" s="15">
        <f>'[3]03'!J50</f>
        <v>270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26.42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26.42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211.57999999999998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211.57999999999998</v>
      </c>
      <c r="AW48" s="199">
        <v>26.42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26.42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0</v>
      </c>
      <c r="BM48" s="8">
        <f t="shared" si="22"/>
        <v>0</v>
      </c>
      <c r="BN48" s="8">
        <f t="shared" si="23"/>
        <v>26.42</v>
      </c>
      <c r="BO48" s="8">
        <f t="shared" si="24"/>
        <v>32</v>
      </c>
      <c r="BP48" s="139">
        <f t="shared" si="25"/>
        <v>-26.42</v>
      </c>
      <c r="BQ48" s="139">
        <f t="shared" si="26"/>
        <v>-32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960</v>
      </c>
      <c r="G49" s="16">
        <f>'[3]03'!G51</f>
        <v>0</v>
      </c>
      <c r="H49" s="17">
        <f t="shared" si="27"/>
        <v>1280</v>
      </c>
      <c r="I49" s="15">
        <f>'[3]03'!J51</f>
        <v>270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26.42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26.42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211.57999999999998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211.57999999999998</v>
      </c>
      <c r="AW49" s="199">
        <v>26.42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26.42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0</v>
      </c>
      <c r="BM49" s="8">
        <f t="shared" si="22"/>
        <v>0</v>
      </c>
      <c r="BN49" s="8">
        <f t="shared" si="23"/>
        <v>26.42</v>
      </c>
      <c r="BO49" s="8">
        <f t="shared" si="24"/>
        <v>32</v>
      </c>
      <c r="BP49" s="139">
        <f t="shared" si="25"/>
        <v>-26.42</v>
      </c>
      <c r="BQ49" s="139">
        <f t="shared" si="26"/>
        <v>-32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960</v>
      </c>
      <c r="G50" s="16">
        <f>'[3]03'!G52</f>
        <v>0</v>
      </c>
      <c r="H50" s="17">
        <f t="shared" si="27"/>
        <v>1280</v>
      </c>
      <c r="I50" s="15">
        <f>'[3]03'!J52</f>
        <v>270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26.42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26.42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211.57999999999998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211.57999999999998</v>
      </c>
      <c r="AW50" s="199">
        <v>26.42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26.42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0</v>
      </c>
      <c r="BM50" s="8">
        <f t="shared" si="22"/>
        <v>0</v>
      </c>
      <c r="BN50" s="8">
        <f t="shared" si="23"/>
        <v>26.42</v>
      </c>
      <c r="BO50" s="8">
        <f t="shared" si="24"/>
        <v>32</v>
      </c>
      <c r="BP50" s="139">
        <f t="shared" si="25"/>
        <v>-26.42</v>
      </c>
      <c r="BQ50" s="139">
        <f t="shared" si="26"/>
        <v>-32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960</v>
      </c>
      <c r="G51" s="16">
        <f>'[3]03'!G53</f>
        <v>0</v>
      </c>
      <c r="H51" s="17">
        <f t="shared" si="27"/>
        <v>1280</v>
      </c>
      <c r="I51" s="15">
        <f>'[3]03'!J53</f>
        <v>270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26.42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26.42</v>
      </c>
      <c r="BL51" s="8">
        <f t="shared" si="21"/>
        <v>0</v>
      </c>
      <c r="BM51" s="8">
        <f t="shared" si="22"/>
        <v>0</v>
      </c>
      <c r="BN51" s="8">
        <f t="shared" si="23"/>
        <v>32</v>
      </c>
      <c r="BO51" s="8">
        <f t="shared" si="24"/>
        <v>26.42</v>
      </c>
      <c r="BP51" s="139">
        <f t="shared" si="25"/>
        <v>-32</v>
      </c>
      <c r="BQ51" s="139">
        <f t="shared" si="26"/>
        <v>-26.42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960</v>
      </c>
      <c r="G52" s="16">
        <f>'[3]03'!G54</f>
        <v>0</v>
      </c>
      <c r="H52" s="17">
        <f t="shared" si="27"/>
        <v>1280</v>
      </c>
      <c r="I52" s="15">
        <f>'[3]03'!J54</f>
        <v>270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26.42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26.42</v>
      </c>
      <c r="BL52" s="8">
        <f t="shared" si="21"/>
        <v>0</v>
      </c>
      <c r="BM52" s="8">
        <f t="shared" si="22"/>
        <v>0</v>
      </c>
      <c r="BN52" s="8">
        <f t="shared" si="23"/>
        <v>32</v>
      </c>
      <c r="BO52" s="8">
        <f t="shared" si="24"/>
        <v>26.42</v>
      </c>
      <c r="BP52" s="139">
        <f t="shared" si="25"/>
        <v>-32</v>
      </c>
      <c r="BQ52" s="139">
        <f t="shared" si="26"/>
        <v>-26.42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960</v>
      </c>
      <c r="G53" s="16">
        <f>'[3]03'!G55</f>
        <v>0</v>
      </c>
      <c r="H53" s="17">
        <f t="shared" si="27"/>
        <v>1280</v>
      </c>
      <c r="I53" s="15">
        <f>'[3]03'!J55</f>
        <v>270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26.42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26.42</v>
      </c>
      <c r="BL53" s="8">
        <f t="shared" si="21"/>
        <v>0</v>
      </c>
      <c r="BM53" s="8">
        <f t="shared" si="22"/>
        <v>0</v>
      </c>
      <c r="BN53" s="8">
        <f t="shared" si="23"/>
        <v>32</v>
      </c>
      <c r="BO53" s="8">
        <f t="shared" si="24"/>
        <v>26.42</v>
      </c>
      <c r="BP53" s="139">
        <f t="shared" si="25"/>
        <v>-32</v>
      </c>
      <c r="BQ53" s="139">
        <f t="shared" si="26"/>
        <v>-26.42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960</v>
      </c>
      <c r="G54" s="16">
        <f>'[3]03'!G56</f>
        <v>0</v>
      </c>
      <c r="H54" s="17">
        <f t="shared" si="27"/>
        <v>1280</v>
      </c>
      <c r="I54" s="15">
        <f>'[3]03'!J56</f>
        <v>270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26.42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26.42</v>
      </c>
      <c r="BL54" s="8">
        <f t="shared" si="21"/>
        <v>0</v>
      </c>
      <c r="BM54" s="8">
        <f t="shared" si="22"/>
        <v>0</v>
      </c>
      <c r="BN54" s="8">
        <f t="shared" si="23"/>
        <v>32</v>
      </c>
      <c r="BO54" s="8">
        <f t="shared" si="24"/>
        <v>26.42</v>
      </c>
      <c r="BP54" s="139">
        <f t="shared" si="25"/>
        <v>-32</v>
      </c>
      <c r="BQ54" s="139">
        <f t="shared" si="26"/>
        <v>-26.42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960</v>
      </c>
      <c r="G55" s="16">
        <f>'[3]03'!G57</f>
        <v>0</v>
      </c>
      <c r="H55" s="17">
        <f t="shared" si="27"/>
        <v>1280</v>
      </c>
      <c r="I55" s="15">
        <f>'[3]03'!J57</f>
        <v>270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26.42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26.42</v>
      </c>
      <c r="BL55" s="8">
        <f t="shared" si="21"/>
        <v>0</v>
      </c>
      <c r="BM55" s="8">
        <f t="shared" si="22"/>
        <v>0</v>
      </c>
      <c r="BN55" s="8">
        <f t="shared" si="23"/>
        <v>32</v>
      </c>
      <c r="BO55" s="8">
        <f t="shared" si="24"/>
        <v>26.42</v>
      </c>
      <c r="BP55" s="139">
        <f t="shared" si="25"/>
        <v>-32</v>
      </c>
      <c r="BQ55" s="139">
        <f t="shared" si="26"/>
        <v>-26.42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960</v>
      </c>
      <c r="G56" s="16">
        <f>'[3]03'!G58</f>
        <v>0</v>
      </c>
      <c r="H56" s="17">
        <f t="shared" si="27"/>
        <v>1280</v>
      </c>
      <c r="I56" s="15">
        <f>'[3]03'!J58</f>
        <v>270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26.42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26.42</v>
      </c>
      <c r="BL56" s="8">
        <f t="shared" si="21"/>
        <v>0</v>
      </c>
      <c r="BM56" s="8">
        <f t="shared" si="22"/>
        <v>0</v>
      </c>
      <c r="BN56" s="8">
        <f t="shared" si="23"/>
        <v>32</v>
      </c>
      <c r="BO56" s="8">
        <f t="shared" si="24"/>
        <v>26.42</v>
      </c>
      <c r="BP56" s="139">
        <f t="shared" si="25"/>
        <v>-32</v>
      </c>
      <c r="BQ56" s="139">
        <f t="shared" si="26"/>
        <v>-26.42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960</v>
      </c>
      <c r="G57" s="16">
        <f>'[3]03'!G59</f>
        <v>0</v>
      </c>
      <c r="H57" s="17">
        <f t="shared" si="27"/>
        <v>1280</v>
      </c>
      <c r="I57" s="15">
        <f>'[3]03'!J59</f>
        <v>270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24.17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24.17</v>
      </c>
      <c r="AL57" s="8">
        <f t="shared" si="31"/>
        <v>213.82999999999998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213.82999999999998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24.17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24.17</v>
      </c>
      <c r="BL57" s="8">
        <f t="shared" si="21"/>
        <v>0</v>
      </c>
      <c r="BM57" s="8">
        <f t="shared" si="22"/>
        <v>0</v>
      </c>
      <c r="BN57" s="8">
        <f t="shared" si="23"/>
        <v>32</v>
      </c>
      <c r="BO57" s="8">
        <f t="shared" si="24"/>
        <v>24.17</v>
      </c>
      <c r="BP57" s="139">
        <f t="shared" si="25"/>
        <v>-32</v>
      </c>
      <c r="BQ57" s="139">
        <f t="shared" si="26"/>
        <v>-24.17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960</v>
      </c>
      <c r="G58" s="16">
        <f>'[3]03'!G60</f>
        <v>0</v>
      </c>
      <c r="H58" s="17">
        <f t="shared" si="27"/>
        <v>1280</v>
      </c>
      <c r="I58" s="15">
        <f>'[3]03'!J60</f>
        <v>270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24.17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24.17</v>
      </c>
      <c r="AL58" s="8">
        <f t="shared" si="31"/>
        <v>213.82999999999998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213.82999999999998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24.17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24.17</v>
      </c>
      <c r="BL58" s="8">
        <f t="shared" si="21"/>
        <v>0</v>
      </c>
      <c r="BM58" s="8">
        <f t="shared" si="22"/>
        <v>0</v>
      </c>
      <c r="BN58" s="8">
        <f t="shared" si="23"/>
        <v>32</v>
      </c>
      <c r="BO58" s="8">
        <f t="shared" si="24"/>
        <v>24.17</v>
      </c>
      <c r="BP58" s="139">
        <f t="shared" si="25"/>
        <v>-32</v>
      </c>
      <c r="BQ58" s="139">
        <f t="shared" si="26"/>
        <v>-24.17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960</v>
      </c>
      <c r="G59" s="16">
        <f>'[3]03'!G61</f>
        <v>0</v>
      </c>
      <c r="H59" s="17">
        <f t="shared" si="27"/>
        <v>1280</v>
      </c>
      <c r="I59" s="15">
        <f>'[3]03'!J61</f>
        <v>270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24.17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24.17</v>
      </c>
      <c r="AL59" s="8">
        <f t="shared" si="31"/>
        <v>213.82999999999998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213.82999999999998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24.17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24.17</v>
      </c>
      <c r="BL59" s="8">
        <f t="shared" si="21"/>
        <v>0</v>
      </c>
      <c r="BM59" s="8">
        <f t="shared" si="22"/>
        <v>0</v>
      </c>
      <c r="BN59" s="8">
        <f t="shared" si="23"/>
        <v>32</v>
      </c>
      <c r="BO59" s="8">
        <f t="shared" si="24"/>
        <v>24.17</v>
      </c>
      <c r="BP59" s="139">
        <f t="shared" si="25"/>
        <v>-32</v>
      </c>
      <c r="BQ59" s="139">
        <f t="shared" si="26"/>
        <v>-24.17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960</v>
      </c>
      <c r="G60" s="16">
        <f>'[3]03'!G62</f>
        <v>0</v>
      </c>
      <c r="H60" s="17">
        <f t="shared" si="27"/>
        <v>1280</v>
      </c>
      <c r="I60" s="15">
        <f>'[3]03'!J62</f>
        <v>270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24.17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24.17</v>
      </c>
      <c r="AL60" s="8">
        <f t="shared" si="31"/>
        <v>213.82999999999998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213.82999999999998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24.17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24.17</v>
      </c>
      <c r="BL60" s="8">
        <f t="shared" si="21"/>
        <v>0</v>
      </c>
      <c r="BM60" s="8">
        <f t="shared" si="22"/>
        <v>0</v>
      </c>
      <c r="BN60" s="8">
        <f t="shared" si="23"/>
        <v>32</v>
      </c>
      <c r="BO60" s="8">
        <f t="shared" si="24"/>
        <v>24.17</v>
      </c>
      <c r="BP60" s="139">
        <f t="shared" si="25"/>
        <v>-32</v>
      </c>
      <c r="BQ60" s="139">
        <f t="shared" si="26"/>
        <v>-24.17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960</v>
      </c>
      <c r="G61" s="16">
        <f>'[3]03'!G63</f>
        <v>0</v>
      </c>
      <c r="H61" s="17">
        <f t="shared" si="27"/>
        <v>1280</v>
      </c>
      <c r="I61" s="15">
        <f>'[3]03'!J63</f>
        <v>270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25.52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25.52</v>
      </c>
      <c r="AE61" s="8">
        <f t="shared" si="11"/>
        <v>25.52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25.52</v>
      </c>
      <c r="AL61" s="8">
        <f t="shared" si="31"/>
        <v>218.95999999999998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218.95999999999998</v>
      </c>
      <c r="AW61" s="199">
        <v>25.52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25.52</v>
      </c>
      <c r="BD61" s="199">
        <v>25.52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25.52</v>
      </c>
      <c r="BL61" s="8">
        <f t="shared" si="21"/>
        <v>0</v>
      </c>
      <c r="BM61" s="8">
        <f t="shared" si="22"/>
        <v>0</v>
      </c>
      <c r="BN61" s="8">
        <f t="shared" si="23"/>
        <v>25.52</v>
      </c>
      <c r="BO61" s="8">
        <f t="shared" si="24"/>
        <v>25.52</v>
      </c>
      <c r="BP61" s="139">
        <f t="shared" si="25"/>
        <v>-25.52</v>
      </c>
      <c r="BQ61" s="139">
        <f t="shared" si="26"/>
        <v>-25.52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960</v>
      </c>
      <c r="G62" s="16">
        <f>'[3]03'!G64</f>
        <v>0</v>
      </c>
      <c r="H62" s="17">
        <f t="shared" si="27"/>
        <v>1280</v>
      </c>
      <c r="I62" s="15">
        <f>'[3]03'!J64</f>
        <v>270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25.52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25.52</v>
      </c>
      <c r="AE62" s="8">
        <f t="shared" si="11"/>
        <v>25.52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25.52</v>
      </c>
      <c r="AL62" s="8">
        <f t="shared" ref="AL62:AN98" si="35">Q62-X62-AE62</f>
        <v>218.95999999999998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218.95999999999998</v>
      </c>
      <c r="AW62" s="199">
        <v>25.52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25.52</v>
      </c>
      <c r="BD62" s="199">
        <v>25.52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25.52</v>
      </c>
      <c r="BL62" s="8">
        <f t="shared" si="21"/>
        <v>0</v>
      </c>
      <c r="BM62" s="8">
        <f t="shared" si="22"/>
        <v>0</v>
      </c>
      <c r="BN62" s="8">
        <f t="shared" si="23"/>
        <v>25.52</v>
      </c>
      <c r="BO62" s="8">
        <f t="shared" si="24"/>
        <v>25.52</v>
      </c>
      <c r="BP62" s="139">
        <f t="shared" si="25"/>
        <v>-25.52</v>
      </c>
      <c r="BQ62" s="139">
        <f t="shared" si="26"/>
        <v>-25.52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960</v>
      </c>
      <c r="G63" s="16">
        <f>'[3]03'!G65</f>
        <v>0</v>
      </c>
      <c r="H63" s="17">
        <f t="shared" si="27"/>
        <v>1280</v>
      </c>
      <c r="I63" s="15">
        <f>'[3]03'!J65</f>
        <v>270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25.52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25.52</v>
      </c>
      <c r="AE63" s="8">
        <f t="shared" si="11"/>
        <v>25.52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25.52</v>
      </c>
      <c r="AL63" s="8">
        <f t="shared" si="35"/>
        <v>218.95999999999998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218.95999999999998</v>
      </c>
      <c r="AW63" s="199">
        <v>25.52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25.52</v>
      </c>
      <c r="BD63" s="199">
        <v>25.52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25.52</v>
      </c>
      <c r="BL63" s="8">
        <f t="shared" si="21"/>
        <v>0</v>
      </c>
      <c r="BM63" s="8">
        <f t="shared" si="22"/>
        <v>0</v>
      </c>
      <c r="BN63" s="8">
        <f t="shared" si="23"/>
        <v>25.52</v>
      </c>
      <c r="BO63" s="8">
        <f t="shared" si="24"/>
        <v>25.52</v>
      </c>
      <c r="BP63" s="139">
        <f t="shared" si="25"/>
        <v>-25.52</v>
      </c>
      <c r="BQ63" s="139">
        <f t="shared" si="26"/>
        <v>-25.52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960</v>
      </c>
      <c r="G64" s="16">
        <f>'[3]03'!G66</f>
        <v>0</v>
      </c>
      <c r="H64" s="17">
        <f t="shared" si="27"/>
        <v>1280</v>
      </c>
      <c r="I64" s="15">
        <f>'[3]03'!J66</f>
        <v>270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25.52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25.52</v>
      </c>
      <c r="AE64" s="8">
        <f t="shared" si="11"/>
        <v>25.52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25.52</v>
      </c>
      <c r="AL64" s="8">
        <f t="shared" si="35"/>
        <v>218.95999999999998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218.95999999999998</v>
      </c>
      <c r="AW64" s="199">
        <v>25.52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25.52</v>
      </c>
      <c r="BD64" s="199">
        <v>25.52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25.52</v>
      </c>
      <c r="BL64" s="8">
        <f t="shared" si="21"/>
        <v>0</v>
      </c>
      <c r="BM64" s="8">
        <f t="shared" si="22"/>
        <v>0</v>
      </c>
      <c r="BN64" s="8">
        <f t="shared" si="23"/>
        <v>25.52</v>
      </c>
      <c r="BO64" s="8">
        <f t="shared" si="24"/>
        <v>25.52</v>
      </c>
      <c r="BP64" s="139">
        <f t="shared" si="25"/>
        <v>-25.52</v>
      </c>
      <c r="BQ64" s="139">
        <f t="shared" si="26"/>
        <v>-25.52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960</v>
      </c>
      <c r="G65" s="16">
        <f>'[3]03'!G67</f>
        <v>0</v>
      </c>
      <c r="H65" s="17">
        <f t="shared" si="27"/>
        <v>1280</v>
      </c>
      <c r="I65" s="15">
        <f>'[3]03'!J67</f>
        <v>270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25.52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25.52</v>
      </c>
      <c r="AE65" s="8">
        <f t="shared" si="11"/>
        <v>25.52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25.52</v>
      </c>
      <c r="AL65" s="8">
        <f t="shared" si="35"/>
        <v>218.95999999999998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218.95999999999998</v>
      </c>
      <c r="AW65" s="199">
        <v>25.52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25.52</v>
      </c>
      <c r="BD65" s="199">
        <v>25.52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25.52</v>
      </c>
      <c r="BL65" s="8">
        <f t="shared" si="21"/>
        <v>0</v>
      </c>
      <c r="BM65" s="8">
        <f t="shared" si="22"/>
        <v>0</v>
      </c>
      <c r="BN65" s="8">
        <f t="shared" si="23"/>
        <v>25.52</v>
      </c>
      <c r="BO65" s="8">
        <f t="shared" si="24"/>
        <v>25.52</v>
      </c>
      <c r="BP65" s="139">
        <f t="shared" si="25"/>
        <v>-25.52</v>
      </c>
      <c r="BQ65" s="139">
        <f t="shared" si="26"/>
        <v>-25.52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960</v>
      </c>
      <c r="G66" s="16">
        <f>'[3]03'!G68</f>
        <v>0</v>
      </c>
      <c r="H66" s="17">
        <f t="shared" si="27"/>
        <v>1280</v>
      </c>
      <c r="I66" s="15">
        <f>'[3]03'!J68</f>
        <v>270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25.52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25.52</v>
      </c>
      <c r="AE66" s="8">
        <f t="shared" si="11"/>
        <v>25.52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25.52</v>
      </c>
      <c r="AL66" s="8">
        <f t="shared" si="35"/>
        <v>218.95999999999998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218.95999999999998</v>
      </c>
      <c r="AW66" s="199">
        <v>25.52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25.52</v>
      </c>
      <c r="BD66" s="199">
        <v>25.52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25.52</v>
      </c>
      <c r="BL66" s="8">
        <f t="shared" si="21"/>
        <v>0</v>
      </c>
      <c r="BM66" s="8">
        <f t="shared" si="22"/>
        <v>0</v>
      </c>
      <c r="BN66" s="8">
        <f t="shared" si="23"/>
        <v>25.52</v>
      </c>
      <c r="BO66" s="8">
        <f t="shared" si="24"/>
        <v>25.52</v>
      </c>
      <c r="BP66" s="139">
        <f t="shared" si="25"/>
        <v>-25.52</v>
      </c>
      <c r="BQ66" s="139">
        <f t="shared" si="26"/>
        <v>-25.52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960</v>
      </c>
      <c r="G67" s="16">
        <f>'[3]03'!G69</f>
        <v>0</v>
      </c>
      <c r="H67" s="17">
        <f t="shared" si="27"/>
        <v>1280</v>
      </c>
      <c r="I67" s="15">
        <f>'[3]03'!J69</f>
        <v>270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25.52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25.52</v>
      </c>
      <c r="AE67" s="8">
        <f t="shared" si="11"/>
        <v>25.52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25.52</v>
      </c>
      <c r="AL67" s="8">
        <f t="shared" si="35"/>
        <v>218.95999999999998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218.95999999999998</v>
      </c>
      <c r="AW67" s="199">
        <v>25.52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25.52</v>
      </c>
      <c r="BD67" s="199">
        <v>25.52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25.52</v>
      </c>
      <c r="BL67" s="8">
        <f t="shared" si="21"/>
        <v>0</v>
      </c>
      <c r="BM67" s="8">
        <f t="shared" si="22"/>
        <v>0</v>
      </c>
      <c r="BN67" s="8">
        <f t="shared" si="23"/>
        <v>25.52</v>
      </c>
      <c r="BO67" s="8">
        <f t="shared" si="24"/>
        <v>25.52</v>
      </c>
      <c r="BP67" s="139">
        <f t="shared" si="25"/>
        <v>-25.52</v>
      </c>
      <c r="BQ67" s="139">
        <f t="shared" si="26"/>
        <v>-25.52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960</v>
      </c>
      <c r="G68" s="16">
        <f>'[3]03'!G70</f>
        <v>0</v>
      </c>
      <c r="H68" s="17">
        <f t="shared" si="27"/>
        <v>1280</v>
      </c>
      <c r="I68" s="15">
        <f>'[3]03'!J70</f>
        <v>270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25.52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25.52</v>
      </c>
      <c r="AE68" s="8">
        <f t="shared" ref="AE68:AE98" si="43">BD68</f>
        <v>25.52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25.52</v>
      </c>
      <c r="AL68" s="8">
        <f t="shared" si="35"/>
        <v>218.95999999999998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218.95999999999998</v>
      </c>
      <c r="AW68" s="199">
        <v>25.52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25.52</v>
      </c>
      <c r="BD68" s="199">
        <v>25.52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25.52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25.52</v>
      </c>
      <c r="BO68" s="8">
        <f t="shared" ref="BO68:BO98" si="56">BJ68</f>
        <v>25.52</v>
      </c>
      <c r="BP68" s="139">
        <f t="shared" ref="BP68:BP98" si="57">BL68-BN68</f>
        <v>-25.52</v>
      </c>
      <c r="BQ68" s="139">
        <f t="shared" ref="BQ68:BQ98" si="58">BM68-BO68</f>
        <v>-25.52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960</v>
      </c>
      <c r="G69" s="16">
        <f>'[3]03'!G71</f>
        <v>0</v>
      </c>
      <c r="H69" s="17">
        <f t="shared" ref="H69:H98" si="59">SUM(B69:G69)</f>
        <v>1280</v>
      </c>
      <c r="I69" s="15">
        <f>'[3]03'!J71</f>
        <v>270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25.52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25.52</v>
      </c>
      <c r="AE69" s="8">
        <f t="shared" si="43"/>
        <v>25.52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25.52</v>
      </c>
      <c r="AL69" s="8">
        <f t="shared" si="35"/>
        <v>218.95999999999998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218.95999999999998</v>
      </c>
      <c r="AW69" s="199">
        <v>25.52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25.52</v>
      </c>
      <c r="BD69" s="199">
        <v>25.52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25.52</v>
      </c>
      <c r="BL69" s="8">
        <f t="shared" si="53"/>
        <v>0</v>
      </c>
      <c r="BM69" s="8">
        <f t="shared" si="54"/>
        <v>0</v>
      </c>
      <c r="BN69" s="8">
        <f t="shared" si="55"/>
        <v>25.52</v>
      </c>
      <c r="BO69" s="8">
        <f t="shared" si="56"/>
        <v>25.52</v>
      </c>
      <c r="BP69" s="139">
        <f t="shared" si="57"/>
        <v>-25.52</v>
      </c>
      <c r="BQ69" s="139">
        <f t="shared" si="58"/>
        <v>-25.52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960</v>
      </c>
      <c r="G70" s="16">
        <f>'[3]03'!G72</f>
        <v>0</v>
      </c>
      <c r="H70" s="17">
        <f t="shared" si="59"/>
        <v>1280</v>
      </c>
      <c r="I70" s="15">
        <f>'[3]03'!J72</f>
        <v>270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25.52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25.52</v>
      </c>
      <c r="AE70" s="8">
        <f t="shared" si="43"/>
        <v>25.52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25.52</v>
      </c>
      <c r="AL70" s="8">
        <f t="shared" si="35"/>
        <v>218.95999999999998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218.95999999999998</v>
      </c>
      <c r="AW70" s="199">
        <v>25.52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25.52</v>
      </c>
      <c r="BD70" s="199">
        <v>25.52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25.52</v>
      </c>
      <c r="BL70" s="8">
        <f t="shared" si="53"/>
        <v>0</v>
      </c>
      <c r="BM70" s="8">
        <f t="shared" si="54"/>
        <v>0</v>
      </c>
      <c r="BN70" s="8">
        <f t="shared" si="55"/>
        <v>25.52</v>
      </c>
      <c r="BO70" s="8">
        <f t="shared" si="56"/>
        <v>25.52</v>
      </c>
      <c r="BP70" s="139">
        <f t="shared" si="57"/>
        <v>-25.52</v>
      </c>
      <c r="BQ70" s="139">
        <f t="shared" si="58"/>
        <v>-25.52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960</v>
      </c>
      <c r="G71" s="16">
        <f>'[3]03'!G73</f>
        <v>0</v>
      </c>
      <c r="H71" s="17">
        <f t="shared" si="59"/>
        <v>1280</v>
      </c>
      <c r="I71" s="15">
        <f>'[3]03'!J73</f>
        <v>270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24.17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24.17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213.82999999999998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213.82999999999998</v>
      </c>
      <c r="AW71" s="199">
        <v>24.17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24.17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0</v>
      </c>
      <c r="BM71" s="8">
        <f t="shared" si="54"/>
        <v>0</v>
      </c>
      <c r="BN71" s="8">
        <f t="shared" si="55"/>
        <v>24.17</v>
      </c>
      <c r="BO71" s="8">
        <f t="shared" si="56"/>
        <v>32</v>
      </c>
      <c r="BP71" s="139">
        <f t="shared" si="57"/>
        <v>-24.17</v>
      </c>
      <c r="BQ71" s="139">
        <f t="shared" si="58"/>
        <v>-32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960</v>
      </c>
      <c r="G72" s="16">
        <f>'[3]03'!G74</f>
        <v>0</v>
      </c>
      <c r="H72" s="17">
        <f t="shared" si="59"/>
        <v>1280</v>
      </c>
      <c r="I72" s="15">
        <f>'[3]03'!J74</f>
        <v>270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24.17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24.17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213.82999999999998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213.82999999999998</v>
      </c>
      <c r="AW72" s="199">
        <v>24.17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24.17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0</v>
      </c>
      <c r="BM72" s="8">
        <f t="shared" si="54"/>
        <v>0</v>
      </c>
      <c r="BN72" s="8">
        <f t="shared" si="55"/>
        <v>24.17</v>
      </c>
      <c r="BO72" s="8">
        <f t="shared" si="56"/>
        <v>32</v>
      </c>
      <c r="BP72" s="139">
        <f t="shared" si="57"/>
        <v>-24.17</v>
      </c>
      <c r="BQ72" s="139">
        <f t="shared" si="58"/>
        <v>-32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960</v>
      </c>
      <c r="G73" s="16">
        <f>'[3]03'!G75</f>
        <v>0</v>
      </c>
      <c r="H73" s="17">
        <f t="shared" si="59"/>
        <v>1280</v>
      </c>
      <c r="I73" s="15">
        <f>'[3]03'!J75</f>
        <v>270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24.17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24.17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213.82999999999998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213.82999999999998</v>
      </c>
      <c r="AW73" s="199">
        <v>24.17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24.17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0</v>
      </c>
      <c r="BM73" s="8">
        <f t="shared" si="54"/>
        <v>0</v>
      </c>
      <c r="BN73" s="8">
        <f t="shared" si="55"/>
        <v>24.17</v>
      </c>
      <c r="BO73" s="8">
        <f t="shared" si="56"/>
        <v>32</v>
      </c>
      <c r="BP73" s="139">
        <f t="shared" si="57"/>
        <v>-24.17</v>
      </c>
      <c r="BQ73" s="139">
        <f t="shared" si="58"/>
        <v>-32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960</v>
      </c>
      <c r="G74" s="16">
        <f>'[3]03'!G76</f>
        <v>0</v>
      </c>
      <c r="H74" s="17">
        <f t="shared" si="59"/>
        <v>1280</v>
      </c>
      <c r="I74" s="15">
        <f>'[3]03'!J76</f>
        <v>270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24.17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24.17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213.82999999999998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213.82999999999998</v>
      </c>
      <c r="AW74" s="199">
        <v>24.17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24.17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0</v>
      </c>
      <c r="BM74" s="8">
        <f t="shared" si="54"/>
        <v>0</v>
      </c>
      <c r="BN74" s="8">
        <f t="shared" si="55"/>
        <v>24.17</v>
      </c>
      <c r="BO74" s="8">
        <f t="shared" si="56"/>
        <v>32</v>
      </c>
      <c r="BP74" s="139">
        <f t="shared" si="57"/>
        <v>-24.17</v>
      </c>
      <c r="BQ74" s="139">
        <f t="shared" si="58"/>
        <v>-32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980</v>
      </c>
      <c r="G75" s="16">
        <f>'[3]03'!G77</f>
        <v>0</v>
      </c>
      <c r="H75" s="17">
        <f t="shared" si="59"/>
        <v>1300</v>
      </c>
      <c r="I75" s="15">
        <f>'[3]03'!J77</f>
        <v>282.61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282.61</v>
      </c>
      <c r="P75" s="18">
        <f>frq!C75</f>
        <v>1</v>
      </c>
      <c r="Q75" s="15">
        <f t="shared" si="33"/>
        <v>282.61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282.61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218.61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218.61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0</v>
      </c>
      <c r="BM75" s="8">
        <f t="shared" si="54"/>
        <v>0</v>
      </c>
      <c r="BN75" s="8">
        <f t="shared" si="55"/>
        <v>32</v>
      </c>
      <c r="BO75" s="8">
        <f t="shared" si="56"/>
        <v>32</v>
      </c>
      <c r="BP75" s="139">
        <f t="shared" si="57"/>
        <v>-32</v>
      </c>
      <c r="BQ75" s="139">
        <f t="shared" si="58"/>
        <v>-32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980</v>
      </c>
      <c r="G76" s="16">
        <f>'[3]03'!G78</f>
        <v>0</v>
      </c>
      <c r="H76" s="17">
        <f t="shared" si="59"/>
        <v>1300</v>
      </c>
      <c r="I76" s="15">
        <f>'[3]03'!J78</f>
        <v>282.61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282.61</v>
      </c>
      <c r="P76" s="18">
        <f>frq!C76</f>
        <v>1</v>
      </c>
      <c r="Q76" s="15">
        <f t="shared" si="33"/>
        <v>282.61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282.61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218.61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218.61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0</v>
      </c>
      <c r="BM76" s="8">
        <f t="shared" si="54"/>
        <v>0</v>
      </c>
      <c r="BN76" s="8">
        <f t="shared" si="55"/>
        <v>32</v>
      </c>
      <c r="BO76" s="8">
        <f t="shared" si="56"/>
        <v>32</v>
      </c>
      <c r="BP76" s="139">
        <f t="shared" si="57"/>
        <v>-32</v>
      </c>
      <c r="BQ76" s="139">
        <f t="shared" si="58"/>
        <v>-32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980</v>
      </c>
      <c r="G77" s="16">
        <f>'[3]03'!G79</f>
        <v>0</v>
      </c>
      <c r="H77" s="17">
        <f t="shared" si="59"/>
        <v>1300</v>
      </c>
      <c r="I77" s="15">
        <f>'[3]03'!J79</f>
        <v>282.61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282.61</v>
      </c>
      <c r="P77" s="18">
        <f>frq!C77</f>
        <v>1</v>
      </c>
      <c r="Q77" s="15">
        <f t="shared" si="33"/>
        <v>282.61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282.61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218.61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218.61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0</v>
      </c>
      <c r="BM77" s="8">
        <f t="shared" si="54"/>
        <v>0</v>
      </c>
      <c r="BN77" s="8">
        <f t="shared" si="55"/>
        <v>32</v>
      </c>
      <c r="BO77" s="8">
        <f t="shared" si="56"/>
        <v>32</v>
      </c>
      <c r="BP77" s="139">
        <f t="shared" si="57"/>
        <v>-32</v>
      </c>
      <c r="BQ77" s="139">
        <f t="shared" si="58"/>
        <v>-32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980</v>
      </c>
      <c r="G78" s="16">
        <f>'[3]03'!G80</f>
        <v>0</v>
      </c>
      <c r="H78" s="17">
        <f t="shared" si="59"/>
        <v>1300</v>
      </c>
      <c r="I78" s="15">
        <f>'[3]03'!J80</f>
        <v>282.61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282.61</v>
      </c>
      <c r="P78" s="18">
        <f>frq!C78</f>
        <v>1</v>
      </c>
      <c r="Q78" s="15">
        <f t="shared" si="33"/>
        <v>282.61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282.61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218.61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218.61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0</v>
      </c>
      <c r="BM78" s="8">
        <f t="shared" si="54"/>
        <v>0</v>
      </c>
      <c r="BN78" s="8">
        <f t="shared" si="55"/>
        <v>32</v>
      </c>
      <c r="BO78" s="8">
        <f t="shared" si="56"/>
        <v>32</v>
      </c>
      <c r="BP78" s="139">
        <f t="shared" si="57"/>
        <v>-32</v>
      </c>
      <c r="BQ78" s="139">
        <f t="shared" si="58"/>
        <v>-32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980</v>
      </c>
      <c r="G79" s="16">
        <f>'[3]03'!G81</f>
        <v>0</v>
      </c>
      <c r="H79" s="17">
        <f t="shared" si="59"/>
        <v>1300</v>
      </c>
      <c r="I79" s="15">
        <f>'[3]03'!J81</f>
        <v>282.61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282.61</v>
      </c>
      <c r="P79" s="18">
        <f>frq!C79</f>
        <v>1</v>
      </c>
      <c r="Q79" s="15">
        <f t="shared" si="33"/>
        <v>282.61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282.61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218.61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218.61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0</v>
      </c>
      <c r="BM79" s="8">
        <f t="shared" si="54"/>
        <v>0</v>
      </c>
      <c r="BN79" s="8">
        <f t="shared" si="55"/>
        <v>32</v>
      </c>
      <c r="BO79" s="8">
        <f t="shared" si="56"/>
        <v>32</v>
      </c>
      <c r="BP79" s="139">
        <f t="shared" si="57"/>
        <v>-32</v>
      </c>
      <c r="BQ79" s="139">
        <f t="shared" si="58"/>
        <v>-32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980</v>
      </c>
      <c r="G80" s="16">
        <f>'[3]03'!G82</f>
        <v>0</v>
      </c>
      <c r="H80" s="17">
        <f t="shared" si="59"/>
        <v>1300</v>
      </c>
      <c r="I80" s="15">
        <f>'[3]03'!J82</f>
        <v>282.61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282.61</v>
      </c>
      <c r="P80" s="18">
        <f>frq!C80</f>
        <v>1</v>
      </c>
      <c r="Q80" s="15">
        <f t="shared" si="33"/>
        <v>282.61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282.61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218.61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218.61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0</v>
      </c>
      <c r="BM80" s="8">
        <f t="shared" si="54"/>
        <v>0</v>
      </c>
      <c r="BN80" s="8">
        <f t="shared" si="55"/>
        <v>32</v>
      </c>
      <c r="BO80" s="8">
        <f t="shared" si="56"/>
        <v>32</v>
      </c>
      <c r="BP80" s="139">
        <f t="shared" si="57"/>
        <v>-32</v>
      </c>
      <c r="BQ80" s="139">
        <f t="shared" si="58"/>
        <v>-32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980</v>
      </c>
      <c r="G81" s="16">
        <f>'[3]03'!G83</f>
        <v>0</v>
      </c>
      <c r="H81" s="17">
        <f t="shared" si="59"/>
        <v>1300</v>
      </c>
      <c r="I81" s="15">
        <f>'[3]03'!J83</f>
        <v>282.61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282.61</v>
      </c>
      <c r="P81" s="18">
        <f>frq!C81</f>
        <v>1</v>
      </c>
      <c r="Q81" s="15">
        <f t="shared" si="33"/>
        <v>282.61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282.61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218.61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218.61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0</v>
      </c>
      <c r="BM81" s="8">
        <f t="shared" si="54"/>
        <v>0</v>
      </c>
      <c r="BN81" s="8">
        <f t="shared" si="55"/>
        <v>32</v>
      </c>
      <c r="BO81" s="8">
        <f t="shared" si="56"/>
        <v>32</v>
      </c>
      <c r="BP81" s="139">
        <f t="shared" si="57"/>
        <v>-32</v>
      </c>
      <c r="BQ81" s="139">
        <f t="shared" si="58"/>
        <v>-32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980</v>
      </c>
      <c r="G82" s="16">
        <f>'[3]03'!G84</f>
        <v>0</v>
      </c>
      <c r="H82" s="17">
        <f t="shared" si="59"/>
        <v>1300</v>
      </c>
      <c r="I82" s="15">
        <f>'[3]03'!J84</f>
        <v>282.61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282.61</v>
      </c>
      <c r="P82" s="18">
        <f>frq!C82</f>
        <v>1</v>
      </c>
      <c r="Q82" s="15">
        <f t="shared" si="33"/>
        <v>282.61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282.61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218.61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218.61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0</v>
      </c>
      <c r="BM82" s="8">
        <f t="shared" si="54"/>
        <v>0</v>
      </c>
      <c r="BN82" s="8">
        <f t="shared" si="55"/>
        <v>32</v>
      </c>
      <c r="BO82" s="8">
        <f t="shared" si="56"/>
        <v>32</v>
      </c>
      <c r="BP82" s="139">
        <f t="shared" si="57"/>
        <v>-32</v>
      </c>
      <c r="BQ82" s="139">
        <f t="shared" si="58"/>
        <v>-32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980</v>
      </c>
      <c r="G83" s="16">
        <f>'[3]03'!G85</f>
        <v>0</v>
      </c>
      <c r="H83" s="17">
        <f t="shared" si="59"/>
        <v>1300</v>
      </c>
      <c r="I83" s="15">
        <f>'[3]03'!J85</f>
        <v>270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19.39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19.39</v>
      </c>
      <c r="AL83" s="8">
        <f t="shared" si="35"/>
        <v>218.61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218.61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19.39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19.39</v>
      </c>
      <c r="BL83" s="8">
        <f t="shared" si="53"/>
        <v>0</v>
      </c>
      <c r="BM83" s="8">
        <f t="shared" si="54"/>
        <v>0</v>
      </c>
      <c r="BN83" s="8">
        <f t="shared" si="55"/>
        <v>32</v>
      </c>
      <c r="BO83" s="8">
        <f t="shared" si="56"/>
        <v>19.39</v>
      </c>
      <c r="BP83" s="139">
        <f t="shared" si="57"/>
        <v>-32</v>
      </c>
      <c r="BQ83" s="139">
        <f t="shared" si="58"/>
        <v>-19.39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980</v>
      </c>
      <c r="G84" s="16">
        <f>'[3]03'!G86</f>
        <v>0</v>
      </c>
      <c r="H84" s="17">
        <f t="shared" si="59"/>
        <v>1300</v>
      </c>
      <c r="I84" s="15">
        <f>'[3]03'!J86</f>
        <v>270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19.39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19.39</v>
      </c>
      <c r="AL84" s="8">
        <f t="shared" si="35"/>
        <v>218.61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218.61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19.39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19.39</v>
      </c>
      <c r="BL84" s="8">
        <f t="shared" si="53"/>
        <v>0</v>
      </c>
      <c r="BM84" s="8">
        <f t="shared" si="54"/>
        <v>0</v>
      </c>
      <c r="BN84" s="8">
        <f t="shared" si="55"/>
        <v>32</v>
      </c>
      <c r="BO84" s="8">
        <f t="shared" si="56"/>
        <v>19.39</v>
      </c>
      <c r="BP84" s="139">
        <f t="shared" si="57"/>
        <v>-32</v>
      </c>
      <c r="BQ84" s="139">
        <f t="shared" si="58"/>
        <v>-19.39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980</v>
      </c>
      <c r="G85" s="16">
        <f>'[3]03'!G87</f>
        <v>0</v>
      </c>
      <c r="H85" s="17">
        <f t="shared" si="59"/>
        <v>1300</v>
      </c>
      <c r="I85" s="15">
        <f>'[3]03'!J87</f>
        <v>270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19.39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19.39</v>
      </c>
      <c r="AL85" s="8">
        <f t="shared" si="35"/>
        <v>218.61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218.61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19.39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19.39</v>
      </c>
      <c r="BL85" s="8">
        <f t="shared" si="53"/>
        <v>0</v>
      </c>
      <c r="BM85" s="8">
        <f t="shared" si="54"/>
        <v>0</v>
      </c>
      <c r="BN85" s="8">
        <f t="shared" si="55"/>
        <v>32</v>
      </c>
      <c r="BO85" s="8">
        <f t="shared" si="56"/>
        <v>19.39</v>
      </c>
      <c r="BP85" s="139">
        <f t="shared" si="57"/>
        <v>-32</v>
      </c>
      <c r="BQ85" s="139">
        <f t="shared" si="58"/>
        <v>-19.39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980</v>
      </c>
      <c r="G86" s="16">
        <f>'[3]03'!G88</f>
        <v>0</v>
      </c>
      <c r="H86" s="17">
        <f t="shared" si="59"/>
        <v>1300</v>
      </c>
      <c r="I86" s="15">
        <f>'[3]03'!J88</f>
        <v>270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19.39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19.39</v>
      </c>
      <c r="AL86" s="8">
        <f t="shared" si="35"/>
        <v>218.61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218.61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19.39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19.39</v>
      </c>
      <c r="BL86" s="8">
        <f t="shared" si="53"/>
        <v>0</v>
      </c>
      <c r="BM86" s="8">
        <f t="shared" si="54"/>
        <v>0</v>
      </c>
      <c r="BN86" s="8">
        <f t="shared" si="55"/>
        <v>32</v>
      </c>
      <c r="BO86" s="8">
        <f t="shared" si="56"/>
        <v>19.39</v>
      </c>
      <c r="BP86" s="139">
        <f t="shared" si="57"/>
        <v>-32</v>
      </c>
      <c r="BQ86" s="139">
        <f t="shared" si="58"/>
        <v>-19.39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980</v>
      </c>
      <c r="G87" s="16">
        <f>'[3]03'!G89</f>
        <v>0</v>
      </c>
      <c r="H87" s="17">
        <f t="shared" si="59"/>
        <v>1300</v>
      </c>
      <c r="I87" s="15">
        <f>'[3]03'!J89</f>
        <v>270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19.39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19.39</v>
      </c>
      <c r="AL87" s="8">
        <f t="shared" si="35"/>
        <v>218.61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218.61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19.39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19.39</v>
      </c>
      <c r="BL87" s="8">
        <f t="shared" si="53"/>
        <v>0</v>
      </c>
      <c r="BM87" s="8">
        <f t="shared" si="54"/>
        <v>0</v>
      </c>
      <c r="BN87" s="8">
        <f t="shared" si="55"/>
        <v>32</v>
      </c>
      <c r="BO87" s="8">
        <f t="shared" si="56"/>
        <v>19.39</v>
      </c>
      <c r="BP87" s="139">
        <f t="shared" si="57"/>
        <v>-32</v>
      </c>
      <c r="BQ87" s="139">
        <f t="shared" si="58"/>
        <v>-19.39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980</v>
      </c>
      <c r="G88" s="16">
        <f>'[3]03'!G90</f>
        <v>0</v>
      </c>
      <c r="H88" s="17">
        <f t="shared" si="59"/>
        <v>1300</v>
      </c>
      <c r="I88" s="15">
        <f>'[3]03'!J90</f>
        <v>270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19.39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19.39</v>
      </c>
      <c r="AL88" s="8">
        <f t="shared" si="35"/>
        <v>218.61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218.61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19.39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19.39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19.39</v>
      </c>
      <c r="BP88" s="139">
        <f t="shared" si="57"/>
        <v>-32</v>
      </c>
      <c r="BQ88" s="139">
        <f t="shared" si="58"/>
        <v>-19.39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980</v>
      </c>
      <c r="G89" s="16">
        <f>'[3]03'!G91</f>
        <v>0</v>
      </c>
      <c r="H89" s="17">
        <f t="shared" si="59"/>
        <v>1300</v>
      </c>
      <c r="I89" s="15">
        <f>'[3]03'!J91</f>
        <v>270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19.39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19.39</v>
      </c>
      <c r="AL89" s="8">
        <f t="shared" si="35"/>
        <v>218.61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218.61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19.39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19.39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19.39</v>
      </c>
      <c r="BP89" s="139">
        <f t="shared" si="57"/>
        <v>-32</v>
      </c>
      <c r="BQ89" s="139">
        <f t="shared" si="58"/>
        <v>-19.39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980</v>
      </c>
      <c r="G90" s="16">
        <f>'[3]03'!G92</f>
        <v>0</v>
      </c>
      <c r="H90" s="17">
        <f t="shared" si="59"/>
        <v>1300</v>
      </c>
      <c r="I90" s="15">
        <f>'[3]03'!J92</f>
        <v>270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19.39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19.39</v>
      </c>
      <c r="AL90" s="8">
        <f t="shared" si="35"/>
        <v>218.61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218.61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19.39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19.39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19.39</v>
      </c>
      <c r="BP90" s="139">
        <f t="shared" si="57"/>
        <v>-32</v>
      </c>
      <c r="BQ90" s="139">
        <f t="shared" si="58"/>
        <v>-19.39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980</v>
      </c>
      <c r="G91" s="16">
        <f>'[3]03'!G93</f>
        <v>0</v>
      </c>
      <c r="H91" s="17">
        <f t="shared" si="59"/>
        <v>1300</v>
      </c>
      <c r="I91" s="15">
        <f>'[3]03'!J93</f>
        <v>270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19.39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19.39</v>
      </c>
      <c r="AL91" s="8">
        <f t="shared" si="35"/>
        <v>218.61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218.61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19.39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19.39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19.39</v>
      </c>
      <c r="BP91" s="139">
        <f t="shared" si="57"/>
        <v>-32</v>
      </c>
      <c r="BQ91" s="139">
        <f t="shared" si="58"/>
        <v>-19.39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980</v>
      </c>
      <c r="G92" s="16">
        <f>'[3]03'!G94</f>
        <v>0</v>
      </c>
      <c r="H92" s="17">
        <f t="shared" si="59"/>
        <v>1300</v>
      </c>
      <c r="I92" s="15">
        <f>'[3]03'!J94</f>
        <v>270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19.39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19.39</v>
      </c>
      <c r="AL92" s="8">
        <f t="shared" si="35"/>
        <v>218.61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218.61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19.39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19.39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19.39</v>
      </c>
      <c r="BP92" s="139">
        <f t="shared" si="57"/>
        <v>-32</v>
      </c>
      <c r="BQ92" s="139">
        <f t="shared" si="58"/>
        <v>-19.39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980</v>
      </c>
      <c r="G93" s="16">
        <f>'[3]03'!G95</f>
        <v>0</v>
      </c>
      <c r="H93" s="17">
        <f t="shared" si="59"/>
        <v>1300</v>
      </c>
      <c r="I93" s="15">
        <f>'[3]03'!J95</f>
        <v>270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24.72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24.72</v>
      </c>
      <c r="AE93" s="8">
        <f t="shared" si="43"/>
        <v>24.72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24.72</v>
      </c>
      <c r="AL93" s="8">
        <f t="shared" si="35"/>
        <v>220.56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220.56</v>
      </c>
      <c r="AW93" s="199">
        <v>24.72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24.72</v>
      </c>
      <c r="BD93" s="199">
        <v>24.72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24.72</v>
      </c>
      <c r="BL93" s="8">
        <f t="shared" si="53"/>
        <v>0</v>
      </c>
      <c r="BM93" s="8">
        <f t="shared" si="54"/>
        <v>0</v>
      </c>
      <c r="BN93" s="8">
        <f t="shared" si="55"/>
        <v>24.72</v>
      </c>
      <c r="BO93" s="8">
        <f t="shared" si="56"/>
        <v>24.72</v>
      </c>
      <c r="BP93" s="139">
        <f t="shared" si="57"/>
        <v>-24.72</v>
      </c>
      <c r="BQ93" s="139">
        <f t="shared" si="58"/>
        <v>-24.72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980</v>
      </c>
      <c r="G94" s="16">
        <f>'[3]03'!G96</f>
        <v>0</v>
      </c>
      <c r="H94" s="17">
        <f t="shared" si="59"/>
        <v>1300</v>
      </c>
      <c r="I94" s="15">
        <f>'[3]03'!J96</f>
        <v>270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24.72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24.72</v>
      </c>
      <c r="AE94" s="8">
        <f t="shared" si="43"/>
        <v>24.72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24.72</v>
      </c>
      <c r="AL94" s="8">
        <f t="shared" si="35"/>
        <v>220.56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220.56</v>
      </c>
      <c r="AW94" s="199">
        <v>24.72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24.72</v>
      </c>
      <c r="BD94" s="199">
        <v>24.72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24.72</v>
      </c>
      <c r="BL94" s="8">
        <f t="shared" si="53"/>
        <v>0</v>
      </c>
      <c r="BM94" s="8">
        <f t="shared" si="54"/>
        <v>0</v>
      </c>
      <c r="BN94" s="8">
        <f t="shared" si="55"/>
        <v>24.72</v>
      </c>
      <c r="BO94" s="8">
        <f t="shared" si="56"/>
        <v>24.72</v>
      </c>
      <c r="BP94" s="139">
        <f t="shared" si="57"/>
        <v>-24.72</v>
      </c>
      <c r="BQ94" s="139">
        <f t="shared" si="58"/>
        <v>-24.72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980</v>
      </c>
      <c r="G95" s="16">
        <f>'[3]03'!G97</f>
        <v>0</v>
      </c>
      <c r="H95" s="17">
        <f t="shared" si="59"/>
        <v>1300</v>
      </c>
      <c r="I95" s="15">
        <f>'[3]03'!J97</f>
        <v>270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24.72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24.72</v>
      </c>
      <c r="AE95" s="8">
        <f t="shared" si="43"/>
        <v>24.72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24.72</v>
      </c>
      <c r="AL95" s="8">
        <f t="shared" si="35"/>
        <v>220.56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220.56</v>
      </c>
      <c r="AW95" s="199">
        <v>24.72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24.72</v>
      </c>
      <c r="BD95" s="199">
        <v>24.72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24.72</v>
      </c>
      <c r="BL95" s="8">
        <f t="shared" si="53"/>
        <v>0</v>
      </c>
      <c r="BM95" s="8">
        <f t="shared" si="54"/>
        <v>0</v>
      </c>
      <c r="BN95" s="8">
        <f t="shared" si="55"/>
        <v>24.72</v>
      </c>
      <c r="BO95" s="8">
        <f t="shared" si="56"/>
        <v>24.72</v>
      </c>
      <c r="BP95" s="139">
        <f t="shared" si="57"/>
        <v>-24.72</v>
      </c>
      <c r="BQ95" s="139">
        <f t="shared" si="58"/>
        <v>-24.72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980</v>
      </c>
      <c r="G96" s="16">
        <f>'[3]03'!G98</f>
        <v>0</v>
      </c>
      <c r="H96" s="17">
        <f t="shared" si="59"/>
        <v>1300</v>
      </c>
      <c r="I96" s="15">
        <f>'[3]03'!J98</f>
        <v>270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24.72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24.72</v>
      </c>
      <c r="AE96" s="8">
        <f t="shared" si="43"/>
        <v>24.72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24.72</v>
      </c>
      <c r="AL96" s="8">
        <f t="shared" si="35"/>
        <v>220.56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220.56</v>
      </c>
      <c r="AW96" s="199">
        <v>24.72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24.72</v>
      </c>
      <c r="BD96" s="199">
        <v>24.72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24.72</v>
      </c>
      <c r="BL96" s="8">
        <f t="shared" si="53"/>
        <v>0</v>
      </c>
      <c r="BM96" s="8">
        <f t="shared" si="54"/>
        <v>0</v>
      </c>
      <c r="BN96" s="8">
        <f t="shared" si="55"/>
        <v>24.72</v>
      </c>
      <c r="BO96" s="8">
        <f t="shared" si="56"/>
        <v>24.72</v>
      </c>
      <c r="BP96" s="139">
        <f t="shared" si="57"/>
        <v>-24.72</v>
      </c>
      <c r="BQ96" s="139">
        <f t="shared" si="58"/>
        <v>-24.72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980</v>
      </c>
      <c r="G97" s="16">
        <f>'[3]03'!G99</f>
        <v>0</v>
      </c>
      <c r="H97" s="17">
        <f t="shared" si="59"/>
        <v>1300</v>
      </c>
      <c r="I97" s="15">
        <f>'[3]03'!J99</f>
        <v>270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24.72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24.72</v>
      </c>
      <c r="AE97" s="8">
        <f t="shared" si="43"/>
        <v>24.72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24.72</v>
      </c>
      <c r="AL97" s="8">
        <f t="shared" si="35"/>
        <v>220.56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220.56</v>
      </c>
      <c r="AW97" s="199">
        <v>24.72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24.72</v>
      </c>
      <c r="BD97" s="199">
        <v>24.72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24.72</v>
      </c>
      <c r="BL97" s="8">
        <f t="shared" si="53"/>
        <v>0</v>
      </c>
      <c r="BM97" s="8">
        <f t="shared" si="54"/>
        <v>0</v>
      </c>
      <c r="BN97" s="8">
        <f t="shared" si="55"/>
        <v>24.72</v>
      </c>
      <c r="BO97" s="8">
        <f t="shared" si="56"/>
        <v>24.72</v>
      </c>
      <c r="BP97" s="139">
        <f t="shared" si="57"/>
        <v>-24.72</v>
      </c>
      <c r="BQ97" s="139">
        <f t="shared" si="58"/>
        <v>-24.72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980</v>
      </c>
      <c r="G98" s="16">
        <f>'[3]03'!G100</f>
        <v>0</v>
      </c>
      <c r="H98" s="17">
        <f t="shared" si="59"/>
        <v>1300</v>
      </c>
      <c r="I98" s="15">
        <f>'[3]03'!J100</f>
        <v>270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24.72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24.72</v>
      </c>
      <c r="AE98" s="8">
        <f t="shared" si="43"/>
        <v>24.72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24.72</v>
      </c>
      <c r="AL98" s="8">
        <f t="shared" si="35"/>
        <v>220.56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220.56</v>
      </c>
      <c r="AW98" s="199">
        <v>24.72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24.72</v>
      </c>
      <c r="BD98" s="199">
        <v>24.72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24.72</v>
      </c>
      <c r="BL98" s="8">
        <f t="shared" si="53"/>
        <v>0</v>
      </c>
      <c r="BM98" s="8">
        <f t="shared" si="54"/>
        <v>0</v>
      </c>
      <c r="BN98" s="8">
        <f t="shared" si="55"/>
        <v>24.72</v>
      </c>
      <c r="BO98" s="8">
        <f t="shared" si="56"/>
        <v>24.72</v>
      </c>
      <c r="BP98" s="139">
        <f t="shared" si="57"/>
        <v>-24.72</v>
      </c>
      <c r="BQ98" s="139">
        <f t="shared" si="58"/>
        <v>-24.72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6.5052200000000013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6.5052200000000013</v>
      </c>
      <c r="P99" s="15">
        <f t="shared" si="62"/>
        <v>2.4E-2</v>
      </c>
      <c r="Q99" s="15">
        <f t="shared" si="62"/>
        <v>6.5052200000000013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6.5052200000000013</v>
      </c>
      <c r="X99" s="15">
        <f t="shared" si="62"/>
        <v>0.67122000000000004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0.67122000000000004</v>
      </c>
      <c r="AE99" s="15">
        <f t="shared" si="62"/>
        <v>0.64806499999999956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0.64806499999999956</v>
      </c>
      <c r="AL99" s="15">
        <f t="shared" si="62"/>
        <v>5.1859350000000033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5.1859350000000033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0.67122000000000004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0.67122000000000004</v>
      </c>
      <c r="BD99" s="15">
        <f t="shared" si="62"/>
        <v>0.64806499999999956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0.64806499999999956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0.67122000000000004</v>
      </c>
      <c r="BO99" s="15">
        <f t="shared" si="63"/>
        <v>0.64806499999999956</v>
      </c>
      <c r="BP99" s="15">
        <f t="shared" si="63"/>
        <v>-0.67122000000000004</v>
      </c>
      <c r="BQ99" s="15">
        <f t="shared" si="63"/>
        <v>-0.64806499999999956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45202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45202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157</v>
      </c>
      <c r="E3">
        <f>PPCL!N3</f>
        <v>0</v>
      </c>
      <c r="F3">
        <f>B3+C3</f>
        <v>265</v>
      </c>
      <c r="G3">
        <f>D3+E3</f>
        <v>157</v>
      </c>
      <c r="H3" s="112"/>
      <c r="I3">
        <f>BRPL_EOD!AE3+BRPL_EOD!AF3</f>
        <v>44.54</v>
      </c>
      <c r="J3">
        <f>BYPL_EOD!AE3+BYPL_EOD!AF3</f>
        <v>25.3</v>
      </c>
      <c r="K3">
        <f>MES_EOD!AE3+MES_EOD!AF3</f>
        <v>9.5399999999999991</v>
      </c>
      <c r="L3">
        <f>NDMC_EOD!AE3+NDMC_EOD!AF3</f>
        <v>47.27</v>
      </c>
      <c r="M3">
        <f>TPDDL_EOD!AE3+TPDDL_EOD!AF3</f>
        <v>30.35</v>
      </c>
      <c r="N3">
        <f t="shared" ref="N3:N66" si="0">SUM(I3:M3)</f>
        <v>157</v>
      </c>
      <c r="O3" s="112">
        <f t="shared" ref="O3:O66" si="1">G3-N3</f>
        <v>0</v>
      </c>
      <c r="P3">
        <v>44.54</v>
      </c>
      <c r="Q3">
        <v>25.3</v>
      </c>
      <c r="R3">
        <v>9.5399999999999991</v>
      </c>
      <c r="S3">
        <v>47.27</v>
      </c>
      <c r="T3">
        <v>30.35</v>
      </c>
      <c r="U3" s="114">
        <f t="shared" ref="U3:U66" si="2">SUM(P3:T3)</f>
        <v>157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157</v>
      </c>
      <c r="E4">
        <f>PPCL!N4</f>
        <v>0</v>
      </c>
      <c r="F4">
        <f t="shared" ref="F4:F67" si="4">B4+C4</f>
        <v>265</v>
      </c>
      <c r="G4">
        <f t="shared" ref="G4:G67" si="5">D4+E4</f>
        <v>157</v>
      </c>
      <c r="H4" s="112"/>
      <c r="I4">
        <f>BRPL_EOD!AE4+BRPL_EOD!AF4</f>
        <v>44.54</v>
      </c>
      <c r="J4">
        <f>BYPL_EOD!AE4+BYPL_EOD!AF4</f>
        <v>25.3</v>
      </c>
      <c r="K4">
        <f>MES_EOD!AE4+MES_EOD!AF4</f>
        <v>9.5399999999999991</v>
      </c>
      <c r="L4">
        <f>NDMC_EOD!AE4+NDMC_EOD!AF4</f>
        <v>47.27</v>
      </c>
      <c r="M4">
        <f>TPDDL_EOD!AE4+TPDDL_EOD!AF4</f>
        <v>30.35</v>
      </c>
      <c r="N4">
        <f t="shared" si="0"/>
        <v>157</v>
      </c>
      <c r="O4" s="112">
        <f t="shared" si="1"/>
        <v>0</v>
      </c>
      <c r="P4">
        <v>44.54</v>
      </c>
      <c r="Q4">
        <v>25.3</v>
      </c>
      <c r="R4">
        <v>9.5399999999999991</v>
      </c>
      <c r="S4">
        <v>47.27</v>
      </c>
      <c r="T4">
        <v>30.35</v>
      </c>
      <c r="U4" s="114">
        <f t="shared" si="2"/>
        <v>157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157</v>
      </c>
      <c r="E5">
        <f>PPCL!N5</f>
        <v>0</v>
      </c>
      <c r="F5">
        <f t="shared" si="4"/>
        <v>265</v>
      </c>
      <c r="G5">
        <f t="shared" si="5"/>
        <v>157</v>
      </c>
      <c r="H5" s="112"/>
      <c r="I5">
        <f>BRPL_EOD!AE5+BRPL_EOD!AF5</f>
        <v>44.54</v>
      </c>
      <c r="J5">
        <f>BYPL_EOD!AE5+BYPL_EOD!AF5</f>
        <v>25.3</v>
      </c>
      <c r="K5">
        <f>MES_EOD!AE5+MES_EOD!AF5</f>
        <v>9.5399999999999991</v>
      </c>
      <c r="L5">
        <f>NDMC_EOD!AE5+NDMC_EOD!AF5</f>
        <v>47.27</v>
      </c>
      <c r="M5">
        <f>TPDDL_EOD!AE5+TPDDL_EOD!AF5</f>
        <v>30.35</v>
      </c>
      <c r="N5">
        <f t="shared" si="0"/>
        <v>157</v>
      </c>
      <c r="O5" s="112">
        <f t="shared" si="1"/>
        <v>0</v>
      </c>
      <c r="P5">
        <v>44.54</v>
      </c>
      <c r="Q5">
        <v>25.3</v>
      </c>
      <c r="R5">
        <v>9.5399999999999991</v>
      </c>
      <c r="S5">
        <v>47.27</v>
      </c>
      <c r="T5">
        <v>30.35</v>
      </c>
      <c r="U5" s="114">
        <f t="shared" si="2"/>
        <v>157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157</v>
      </c>
      <c r="E6">
        <f>PPCL!N6</f>
        <v>0</v>
      </c>
      <c r="F6">
        <f t="shared" si="4"/>
        <v>265</v>
      </c>
      <c r="G6">
        <f t="shared" si="5"/>
        <v>157</v>
      </c>
      <c r="H6" s="112"/>
      <c r="I6">
        <f>BRPL_EOD!AE6+BRPL_EOD!AF6</f>
        <v>44.54</v>
      </c>
      <c r="J6">
        <f>BYPL_EOD!AE6+BYPL_EOD!AF6</f>
        <v>25.3</v>
      </c>
      <c r="K6">
        <f>MES_EOD!AE6+MES_EOD!AF6</f>
        <v>9.5399999999999991</v>
      </c>
      <c r="L6">
        <f>NDMC_EOD!AE6+NDMC_EOD!AF6</f>
        <v>47.27</v>
      </c>
      <c r="M6">
        <f>TPDDL_EOD!AE6+TPDDL_EOD!AF6</f>
        <v>30.35</v>
      </c>
      <c r="N6">
        <f t="shared" si="0"/>
        <v>157</v>
      </c>
      <c r="O6" s="112">
        <f t="shared" si="1"/>
        <v>0</v>
      </c>
      <c r="P6">
        <v>44.54</v>
      </c>
      <c r="Q6">
        <v>25.3</v>
      </c>
      <c r="R6">
        <v>9.5399999999999991</v>
      </c>
      <c r="S6">
        <v>47.27</v>
      </c>
      <c r="T6">
        <v>30.35</v>
      </c>
      <c r="U6" s="114">
        <f t="shared" si="2"/>
        <v>157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157</v>
      </c>
      <c r="E7">
        <f>PPCL!N7</f>
        <v>0</v>
      </c>
      <c r="F7">
        <f t="shared" si="4"/>
        <v>265</v>
      </c>
      <c r="G7">
        <f t="shared" si="5"/>
        <v>157</v>
      </c>
      <c r="H7" s="112"/>
      <c r="I7">
        <f>BRPL_EOD!AE7+BRPL_EOD!AF7</f>
        <v>44.54</v>
      </c>
      <c r="J7">
        <f>BYPL_EOD!AE7+BYPL_EOD!AF7</f>
        <v>25.3</v>
      </c>
      <c r="K7">
        <f>MES_EOD!AE7+MES_EOD!AF7</f>
        <v>9.5399999999999991</v>
      </c>
      <c r="L7">
        <f>NDMC_EOD!AE7+NDMC_EOD!AF7</f>
        <v>47.27</v>
      </c>
      <c r="M7">
        <f>TPDDL_EOD!AE7+TPDDL_EOD!AF7</f>
        <v>30.35</v>
      </c>
      <c r="N7">
        <f t="shared" si="0"/>
        <v>157</v>
      </c>
      <c r="O7" s="112">
        <f t="shared" si="1"/>
        <v>0</v>
      </c>
      <c r="P7">
        <v>44.54</v>
      </c>
      <c r="Q7">
        <v>25.3</v>
      </c>
      <c r="R7">
        <v>9.5399999999999991</v>
      </c>
      <c r="S7">
        <v>47.27</v>
      </c>
      <c r="T7">
        <v>30.35</v>
      </c>
      <c r="U7" s="114">
        <f t="shared" si="2"/>
        <v>157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157</v>
      </c>
      <c r="E8">
        <f>PPCL!N8</f>
        <v>0</v>
      </c>
      <c r="F8">
        <f t="shared" si="4"/>
        <v>265</v>
      </c>
      <c r="G8">
        <f t="shared" si="5"/>
        <v>157</v>
      </c>
      <c r="H8" s="112"/>
      <c r="I8">
        <f>BRPL_EOD!AE8+BRPL_EOD!AF8</f>
        <v>44.82</v>
      </c>
      <c r="J8">
        <f>BYPL_EOD!AE8+BYPL_EOD!AF8</f>
        <v>25.46</v>
      </c>
      <c r="K8">
        <f>MES_EOD!AE8+MES_EOD!AF8</f>
        <v>9.6</v>
      </c>
      <c r="L8">
        <f>NDMC_EOD!AE8+NDMC_EOD!AF8</f>
        <v>47.58</v>
      </c>
      <c r="M8">
        <f>TPDDL_EOD!AE8+TPDDL_EOD!AF8</f>
        <v>30.54</v>
      </c>
      <c r="N8">
        <f t="shared" si="0"/>
        <v>158</v>
      </c>
      <c r="O8" s="112">
        <f t="shared" si="1"/>
        <v>-1</v>
      </c>
      <c r="P8">
        <v>44.536329113924054</v>
      </c>
      <c r="Q8">
        <v>25.298860759493671</v>
      </c>
      <c r="R8">
        <v>9.5392405063291132</v>
      </c>
      <c r="S8">
        <v>47.278860759493668</v>
      </c>
      <c r="T8">
        <v>30.346708860759492</v>
      </c>
      <c r="U8" s="114">
        <f t="shared" si="2"/>
        <v>157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159</v>
      </c>
      <c r="E9">
        <f>PPCL!N9</f>
        <v>0</v>
      </c>
      <c r="F9">
        <f t="shared" si="4"/>
        <v>265</v>
      </c>
      <c r="G9">
        <f t="shared" si="5"/>
        <v>159</v>
      </c>
      <c r="H9" s="112"/>
      <c r="I9">
        <f>BRPL_EOD!AE9+BRPL_EOD!AF9</f>
        <v>45.1</v>
      </c>
      <c r="J9">
        <f>BYPL_EOD!AE9+BYPL_EOD!AF9</f>
        <v>25.62</v>
      </c>
      <c r="K9">
        <f>MES_EOD!AE9+MES_EOD!AF9</f>
        <v>9.66</v>
      </c>
      <c r="L9">
        <f>NDMC_EOD!AE9+NDMC_EOD!AF9</f>
        <v>47.88</v>
      </c>
      <c r="M9">
        <f>TPDDL_EOD!AE9+TPDDL_EOD!AF9</f>
        <v>30.74</v>
      </c>
      <c r="N9">
        <f t="shared" si="0"/>
        <v>159</v>
      </c>
      <c r="O9" s="112">
        <f t="shared" si="1"/>
        <v>0</v>
      </c>
      <c r="P9">
        <v>45.1</v>
      </c>
      <c r="Q9">
        <v>25.62</v>
      </c>
      <c r="R9">
        <v>9.66</v>
      </c>
      <c r="S9">
        <v>47.88</v>
      </c>
      <c r="T9">
        <v>30.74</v>
      </c>
      <c r="U9" s="114">
        <f t="shared" si="2"/>
        <v>159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159</v>
      </c>
      <c r="E10">
        <f>PPCL!N10</f>
        <v>0</v>
      </c>
      <c r="F10">
        <f t="shared" si="4"/>
        <v>265</v>
      </c>
      <c r="G10">
        <f t="shared" si="5"/>
        <v>159</v>
      </c>
      <c r="H10" s="112"/>
      <c r="I10">
        <f>BRPL_EOD!AE10+BRPL_EOD!AF10</f>
        <v>45.1</v>
      </c>
      <c r="J10">
        <f>BYPL_EOD!AE10+BYPL_EOD!AF10</f>
        <v>25.62</v>
      </c>
      <c r="K10">
        <f>MES_EOD!AE10+MES_EOD!AF10</f>
        <v>9.66</v>
      </c>
      <c r="L10">
        <f>NDMC_EOD!AE10+NDMC_EOD!AF10</f>
        <v>47.88</v>
      </c>
      <c r="M10">
        <f>TPDDL_EOD!AE10+TPDDL_EOD!AF10</f>
        <v>30.74</v>
      </c>
      <c r="N10">
        <f t="shared" si="0"/>
        <v>159</v>
      </c>
      <c r="O10" s="112">
        <f t="shared" si="1"/>
        <v>0</v>
      </c>
      <c r="P10">
        <v>45.1</v>
      </c>
      <c r="Q10">
        <v>25.62</v>
      </c>
      <c r="R10">
        <v>9.66</v>
      </c>
      <c r="S10">
        <v>47.88</v>
      </c>
      <c r="T10">
        <v>30.74</v>
      </c>
      <c r="U10" s="114">
        <f t="shared" si="2"/>
        <v>159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159</v>
      </c>
      <c r="E11">
        <f>PPCL!N11</f>
        <v>0</v>
      </c>
      <c r="F11">
        <f t="shared" si="4"/>
        <v>265</v>
      </c>
      <c r="G11">
        <f t="shared" si="5"/>
        <v>159</v>
      </c>
      <c r="H11" s="112"/>
      <c r="I11">
        <f>BRPL_EOD!AE11+BRPL_EOD!AF11</f>
        <v>45.1</v>
      </c>
      <c r="J11">
        <f>BYPL_EOD!AE11+BYPL_EOD!AF11</f>
        <v>25.62</v>
      </c>
      <c r="K11">
        <f>MES_EOD!AE11+MES_EOD!AF11</f>
        <v>9.66</v>
      </c>
      <c r="L11">
        <f>NDMC_EOD!AE11+NDMC_EOD!AF11</f>
        <v>47.88</v>
      </c>
      <c r="M11">
        <f>TPDDL_EOD!AE11+TPDDL_EOD!AF11</f>
        <v>30.74</v>
      </c>
      <c r="N11">
        <f t="shared" si="0"/>
        <v>159</v>
      </c>
      <c r="O11" s="112">
        <f t="shared" si="1"/>
        <v>0</v>
      </c>
      <c r="P11">
        <v>45.1</v>
      </c>
      <c r="Q11">
        <v>25.62</v>
      </c>
      <c r="R11">
        <v>9.66</v>
      </c>
      <c r="S11">
        <v>47.88</v>
      </c>
      <c r="T11">
        <v>30.74</v>
      </c>
      <c r="U11" s="114">
        <f t="shared" si="2"/>
        <v>159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159</v>
      </c>
      <c r="E12">
        <f>PPCL!N12</f>
        <v>0</v>
      </c>
      <c r="F12">
        <f t="shared" si="4"/>
        <v>265</v>
      </c>
      <c r="G12">
        <f t="shared" si="5"/>
        <v>159</v>
      </c>
      <c r="H12" s="112"/>
      <c r="I12">
        <f>BRPL_EOD!AE12+BRPL_EOD!AF12</f>
        <v>45.1</v>
      </c>
      <c r="J12">
        <f>BYPL_EOD!AE12+BYPL_EOD!AF12</f>
        <v>25.62</v>
      </c>
      <c r="K12">
        <f>MES_EOD!AE12+MES_EOD!AF12</f>
        <v>9.66</v>
      </c>
      <c r="L12">
        <f>NDMC_EOD!AE12+NDMC_EOD!AF12</f>
        <v>47.88</v>
      </c>
      <c r="M12">
        <f>TPDDL_EOD!AE12+TPDDL_EOD!AF12</f>
        <v>30.74</v>
      </c>
      <c r="N12">
        <f t="shared" si="0"/>
        <v>159</v>
      </c>
      <c r="O12" s="112">
        <f t="shared" si="1"/>
        <v>0</v>
      </c>
      <c r="P12">
        <v>45.1</v>
      </c>
      <c r="Q12">
        <v>25.62</v>
      </c>
      <c r="R12">
        <v>9.66</v>
      </c>
      <c r="S12">
        <v>47.88</v>
      </c>
      <c r="T12">
        <v>30.74</v>
      </c>
      <c r="U12" s="114">
        <f t="shared" si="2"/>
        <v>159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159</v>
      </c>
      <c r="E13">
        <f>PPCL!N13</f>
        <v>0</v>
      </c>
      <c r="F13">
        <f t="shared" si="4"/>
        <v>265</v>
      </c>
      <c r="G13">
        <f t="shared" si="5"/>
        <v>159</v>
      </c>
      <c r="H13" s="112"/>
      <c r="I13">
        <f>BRPL_EOD!AE13+BRPL_EOD!AF13</f>
        <v>45.1</v>
      </c>
      <c r="J13">
        <f>BYPL_EOD!AE13+BYPL_EOD!AF13</f>
        <v>25.62</v>
      </c>
      <c r="K13">
        <f>MES_EOD!AE13+MES_EOD!AF13</f>
        <v>9.66</v>
      </c>
      <c r="L13">
        <f>NDMC_EOD!AE13+NDMC_EOD!AF13</f>
        <v>47.88</v>
      </c>
      <c r="M13">
        <f>TPDDL_EOD!AE13+TPDDL_EOD!AF13</f>
        <v>30.74</v>
      </c>
      <c r="N13">
        <f t="shared" si="0"/>
        <v>159</v>
      </c>
      <c r="O13" s="112">
        <f t="shared" si="1"/>
        <v>0</v>
      </c>
      <c r="P13">
        <v>45.1</v>
      </c>
      <c r="Q13">
        <v>25.62</v>
      </c>
      <c r="R13">
        <v>9.66</v>
      </c>
      <c r="S13">
        <v>47.88</v>
      </c>
      <c r="T13">
        <v>30.74</v>
      </c>
      <c r="U13" s="114">
        <f t="shared" si="2"/>
        <v>159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159</v>
      </c>
      <c r="E14">
        <f>PPCL!N14</f>
        <v>0</v>
      </c>
      <c r="F14">
        <f t="shared" si="4"/>
        <v>265</v>
      </c>
      <c r="G14">
        <f t="shared" si="5"/>
        <v>159</v>
      </c>
      <c r="H14" s="112"/>
      <c r="I14">
        <f>BRPL_EOD!AE14+BRPL_EOD!AF14</f>
        <v>45.1</v>
      </c>
      <c r="J14">
        <f>BYPL_EOD!AE14+BYPL_EOD!AF14</f>
        <v>25.62</v>
      </c>
      <c r="K14">
        <f>MES_EOD!AE14+MES_EOD!AF14</f>
        <v>9.66</v>
      </c>
      <c r="L14">
        <f>NDMC_EOD!AE14+NDMC_EOD!AF14</f>
        <v>47.88</v>
      </c>
      <c r="M14">
        <f>TPDDL_EOD!AE14+TPDDL_EOD!AF14</f>
        <v>30.74</v>
      </c>
      <c r="N14">
        <f t="shared" si="0"/>
        <v>159</v>
      </c>
      <c r="O14" s="112">
        <f t="shared" si="1"/>
        <v>0</v>
      </c>
      <c r="P14">
        <v>45.1</v>
      </c>
      <c r="Q14">
        <v>25.62</v>
      </c>
      <c r="R14">
        <v>9.66</v>
      </c>
      <c r="S14">
        <v>47.88</v>
      </c>
      <c r="T14">
        <v>30.74</v>
      </c>
      <c r="U14" s="114">
        <f t="shared" si="2"/>
        <v>159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159</v>
      </c>
      <c r="E15">
        <f>PPCL!N15</f>
        <v>0</v>
      </c>
      <c r="F15">
        <f t="shared" si="4"/>
        <v>265</v>
      </c>
      <c r="G15">
        <f t="shared" si="5"/>
        <v>159</v>
      </c>
      <c r="H15" s="112"/>
      <c r="I15">
        <f>BRPL_EOD!AE15+BRPL_EOD!AF15</f>
        <v>45.1</v>
      </c>
      <c r="J15">
        <f>BYPL_EOD!AE15+BYPL_EOD!AF15</f>
        <v>25.62</v>
      </c>
      <c r="K15">
        <f>MES_EOD!AE15+MES_EOD!AF15</f>
        <v>9.66</v>
      </c>
      <c r="L15">
        <f>NDMC_EOD!AE15+NDMC_EOD!AF15</f>
        <v>47.88</v>
      </c>
      <c r="M15">
        <f>TPDDL_EOD!AE15+TPDDL_EOD!AF15</f>
        <v>30.74</v>
      </c>
      <c r="N15">
        <f t="shared" si="0"/>
        <v>159</v>
      </c>
      <c r="O15" s="112">
        <f t="shared" si="1"/>
        <v>0</v>
      </c>
      <c r="P15">
        <v>45.1</v>
      </c>
      <c r="Q15">
        <v>25.62</v>
      </c>
      <c r="R15">
        <v>9.66</v>
      </c>
      <c r="S15">
        <v>47.88</v>
      </c>
      <c r="T15">
        <v>30.74</v>
      </c>
      <c r="U15" s="114">
        <f t="shared" si="2"/>
        <v>159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159</v>
      </c>
      <c r="E16">
        <f>PPCL!N16</f>
        <v>0</v>
      </c>
      <c r="F16">
        <f t="shared" si="4"/>
        <v>265</v>
      </c>
      <c r="G16">
        <f t="shared" si="5"/>
        <v>159</v>
      </c>
      <c r="H16" s="112"/>
      <c r="I16">
        <f>BRPL_EOD!AE16+BRPL_EOD!AF16</f>
        <v>45.1</v>
      </c>
      <c r="J16">
        <f>BYPL_EOD!AE16+BYPL_EOD!AF16</f>
        <v>25.62</v>
      </c>
      <c r="K16">
        <f>MES_EOD!AE16+MES_EOD!AF16</f>
        <v>9.66</v>
      </c>
      <c r="L16">
        <f>NDMC_EOD!AE16+NDMC_EOD!AF16</f>
        <v>47.88</v>
      </c>
      <c r="M16">
        <f>TPDDL_EOD!AE16+TPDDL_EOD!AF16</f>
        <v>30.74</v>
      </c>
      <c r="N16">
        <f t="shared" si="0"/>
        <v>159</v>
      </c>
      <c r="O16" s="112">
        <f t="shared" si="1"/>
        <v>0</v>
      </c>
      <c r="P16">
        <v>45.1</v>
      </c>
      <c r="Q16">
        <v>25.62</v>
      </c>
      <c r="R16">
        <v>9.66</v>
      </c>
      <c r="S16">
        <v>47.88</v>
      </c>
      <c r="T16">
        <v>30.74</v>
      </c>
      <c r="U16" s="114">
        <f t="shared" si="2"/>
        <v>159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159</v>
      </c>
      <c r="E17">
        <f>PPCL!N17</f>
        <v>0</v>
      </c>
      <c r="F17">
        <f t="shared" si="4"/>
        <v>265</v>
      </c>
      <c r="G17">
        <f t="shared" si="5"/>
        <v>159</v>
      </c>
      <c r="H17" s="112"/>
      <c r="I17">
        <f>BRPL_EOD!AE17+BRPL_EOD!AF17</f>
        <v>45.1</v>
      </c>
      <c r="J17">
        <f>BYPL_EOD!AE17+BYPL_EOD!AF17</f>
        <v>25.62</v>
      </c>
      <c r="K17">
        <f>MES_EOD!AE17+MES_EOD!AF17</f>
        <v>9.66</v>
      </c>
      <c r="L17">
        <f>NDMC_EOD!AE17+NDMC_EOD!AF17</f>
        <v>47.88</v>
      </c>
      <c r="M17">
        <f>TPDDL_EOD!AE17+TPDDL_EOD!AF17</f>
        <v>30.74</v>
      </c>
      <c r="N17">
        <f t="shared" si="0"/>
        <v>159</v>
      </c>
      <c r="O17" s="112">
        <f t="shared" si="1"/>
        <v>0</v>
      </c>
      <c r="P17">
        <v>45.1</v>
      </c>
      <c r="Q17">
        <v>25.62</v>
      </c>
      <c r="R17">
        <v>9.66</v>
      </c>
      <c r="S17">
        <v>47.88</v>
      </c>
      <c r="T17">
        <v>30.74</v>
      </c>
      <c r="U17" s="114">
        <f t="shared" si="2"/>
        <v>159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159</v>
      </c>
      <c r="E18">
        <f>PPCL!N18</f>
        <v>0</v>
      </c>
      <c r="F18">
        <f t="shared" si="4"/>
        <v>265</v>
      </c>
      <c r="G18">
        <f t="shared" si="5"/>
        <v>159</v>
      </c>
      <c r="H18" s="112"/>
      <c r="I18">
        <f>BRPL_EOD!AE18+BRPL_EOD!AF18</f>
        <v>45.1</v>
      </c>
      <c r="J18">
        <f>BYPL_EOD!AE18+BYPL_EOD!AF18</f>
        <v>25.62</v>
      </c>
      <c r="K18">
        <f>MES_EOD!AE18+MES_EOD!AF18</f>
        <v>9.66</v>
      </c>
      <c r="L18">
        <f>NDMC_EOD!AE18+NDMC_EOD!AF18</f>
        <v>47.88</v>
      </c>
      <c r="M18">
        <f>TPDDL_EOD!AE18+TPDDL_EOD!AF18</f>
        <v>30.74</v>
      </c>
      <c r="N18">
        <f t="shared" si="0"/>
        <v>159</v>
      </c>
      <c r="O18" s="112">
        <f t="shared" si="1"/>
        <v>0</v>
      </c>
      <c r="P18">
        <v>45.1</v>
      </c>
      <c r="Q18">
        <v>25.62</v>
      </c>
      <c r="R18">
        <v>9.66</v>
      </c>
      <c r="S18">
        <v>47.88</v>
      </c>
      <c r="T18">
        <v>30.74</v>
      </c>
      <c r="U18" s="114">
        <f t="shared" si="2"/>
        <v>159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159</v>
      </c>
      <c r="E19">
        <f>PPCL!N19</f>
        <v>0</v>
      </c>
      <c r="F19">
        <f t="shared" si="4"/>
        <v>265</v>
      </c>
      <c r="G19">
        <f t="shared" si="5"/>
        <v>159</v>
      </c>
      <c r="H19" s="112"/>
      <c r="I19">
        <f>BRPL_EOD!AE19+BRPL_EOD!AF19</f>
        <v>45.1</v>
      </c>
      <c r="J19">
        <f>BYPL_EOD!AE19+BYPL_EOD!AF19</f>
        <v>25.62</v>
      </c>
      <c r="K19">
        <f>MES_EOD!AE19+MES_EOD!AF19</f>
        <v>9.66</v>
      </c>
      <c r="L19">
        <f>NDMC_EOD!AE19+NDMC_EOD!AF19</f>
        <v>47.88</v>
      </c>
      <c r="M19">
        <f>TPDDL_EOD!AE19+TPDDL_EOD!AF19</f>
        <v>30.74</v>
      </c>
      <c r="N19">
        <f t="shared" si="0"/>
        <v>159</v>
      </c>
      <c r="O19" s="112">
        <f t="shared" si="1"/>
        <v>0</v>
      </c>
      <c r="P19">
        <v>45.1</v>
      </c>
      <c r="Q19">
        <v>25.62</v>
      </c>
      <c r="R19">
        <v>9.66</v>
      </c>
      <c r="S19">
        <v>47.88</v>
      </c>
      <c r="T19">
        <v>30.74</v>
      </c>
      <c r="U19" s="114">
        <f t="shared" si="2"/>
        <v>159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159</v>
      </c>
      <c r="E20">
        <f>PPCL!N20</f>
        <v>0</v>
      </c>
      <c r="F20">
        <f t="shared" si="4"/>
        <v>265</v>
      </c>
      <c r="G20">
        <f t="shared" si="5"/>
        <v>159</v>
      </c>
      <c r="H20" s="112"/>
      <c r="I20">
        <f>BRPL_EOD!AE20+BRPL_EOD!AF20</f>
        <v>45.1</v>
      </c>
      <c r="J20">
        <f>BYPL_EOD!AE20+BYPL_EOD!AF20</f>
        <v>25.62</v>
      </c>
      <c r="K20">
        <f>MES_EOD!AE20+MES_EOD!AF20</f>
        <v>9.66</v>
      </c>
      <c r="L20">
        <f>NDMC_EOD!AE20+NDMC_EOD!AF20</f>
        <v>47.88</v>
      </c>
      <c r="M20">
        <f>TPDDL_EOD!AE20+TPDDL_EOD!AF20</f>
        <v>30.74</v>
      </c>
      <c r="N20">
        <f t="shared" si="0"/>
        <v>159</v>
      </c>
      <c r="O20" s="112">
        <f t="shared" si="1"/>
        <v>0</v>
      </c>
      <c r="P20">
        <v>45.1</v>
      </c>
      <c r="Q20">
        <v>25.62</v>
      </c>
      <c r="R20">
        <v>9.66</v>
      </c>
      <c r="S20">
        <v>47.88</v>
      </c>
      <c r="T20">
        <v>30.74</v>
      </c>
      <c r="U20" s="114">
        <f t="shared" si="2"/>
        <v>159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159</v>
      </c>
      <c r="E21">
        <f>PPCL!N21</f>
        <v>0</v>
      </c>
      <c r="F21">
        <f t="shared" si="4"/>
        <v>265</v>
      </c>
      <c r="G21">
        <f t="shared" si="5"/>
        <v>159</v>
      </c>
      <c r="H21" s="112"/>
      <c r="I21">
        <f>BRPL_EOD!AE21+BRPL_EOD!AF21</f>
        <v>45.1</v>
      </c>
      <c r="J21">
        <f>BYPL_EOD!AE21+BYPL_EOD!AF21</f>
        <v>25.62</v>
      </c>
      <c r="K21">
        <f>MES_EOD!AE21+MES_EOD!AF21</f>
        <v>9.66</v>
      </c>
      <c r="L21">
        <f>NDMC_EOD!AE21+NDMC_EOD!AF21</f>
        <v>47.88</v>
      </c>
      <c r="M21">
        <f>TPDDL_EOD!AE21+TPDDL_EOD!AF21</f>
        <v>30.74</v>
      </c>
      <c r="N21">
        <f t="shared" si="0"/>
        <v>159</v>
      </c>
      <c r="O21" s="112">
        <f t="shared" si="1"/>
        <v>0</v>
      </c>
      <c r="P21">
        <v>45.1</v>
      </c>
      <c r="Q21">
        <v>25.62</v>
      </c>
      <c r="R21">
        <v>9.66</v>
      </c>
      <c r="S21">
        <v>47.88</v>
      </c>
      <c r="T21">
        <v>30.74</v>
      </c>
      <c r="U21" s="114">
        <f t="shared" si="2"/>
        <v>159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159</v>
      </c>
      <c r="E22">
        <f>PPCL!N22</f>
        <v>0</v>
      </c>
      <c r="F22">
        <f t="shared" si="4"/>
        <v>265</v>
      </c>
      <c r="G22">
        <f t="shared" si="5"/>
        <v>159</v>
      </c>
      <c r="H22" s="112"/>
      <c r="I22">
        <f>BRPL_EOD!AE22+BRPL_EOD!AF22</f>
        <v>45.1</v>
      </c>
      <c r="J22">
        <f>BYPL_EOD!AE22+BYPL_EOD!AF22</f>
        <v>25.62</v>
      </c>
      <c r="K22">
        <f>MES_EOD!AE22+MES_EOD!AF22</f>
        <v>9.66</v>
      </c>
      <c r="L22">
        <f>NDMC_EOD!AE22+NDMC_EOD!AF22</f>
        <v>47.88</v>
      </c>
      <c r="M22">
        <f>TPDDL_EOD!AE22+TPDDL_EOD!AF22</f>
        <v>30.74</v>
      </c>
      <c r="N22">
        <f t="shared" si="0"/>
        <v>159</v>
      </c>
      <c r="O22" s="112">
        <f t="shared" si="1"/>
        <v>0</v>
      </c>
      <c r="P22">
        <v>45.1</v>
      </c>
      <c r="Q22">
        <v>25.62</v>
      </c>
      <c r="R22">
        <v>9.66</v>
      </c>
      <c r="S22">
        <v>47.88</v>
      </c>
      <c r="T22">
        <v>30.74</v>
      </c>
      <c r="U22" s="114">
        <f t="shared" si="2"/>
        <v>159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159</v>
      </c>
      <c r="E23">
        <f>PPCL!N23</f>
        <v>0</v>
      </c>
      <c r="F23">
        <f t="shared" si="4"/>
        <v>265</v>
      </c>
      <c r="G23">
        <f t="shared" si="5"/>
        <v>159</v>
      </c>
      <c r="H23" s="112"/>
      <c r="I23">
        <f>BRPL_EOD!AE23+BRPL_EOD!AF23</f>
        <v>45.39</v>
      </c>
      <c r="J23">
        <f>BYPL_EOD!AE23+BYPL_EOD!AF23</f>
        <v>25.78</v>
      </c>
      <c r="K23">
        <f>MES_EOD!AE23+MES_EOD!AF23</f>
        <v>9.7200000000000006</v>
      </c>
      <c r="L23">
        <f>NDMC_EOD!AE23+NDMC_EOD!AF23</f>
        <v>48.18</v>
      </c>
      <c r="M23">
        <f>TPDDL_EOD!AE23+TPDDL_EOD!AF23</f>
        <v>30.93</v>
      </c>
      <c r="N23">
        <f t="shared" si="0"/>
        <v>160</v>
      </c>
      <c r="O23" s="112">
        <f t="shared" si="1"/>
        <v>-1</v>
      </c>
      <c r="P23">
        <v>45.106312500000001</v>
      </c>
      <c r="Q23">
        <v>25.618875000000003</v>
      </c>
      <c r="R23">
        <v>9.6592500000000001</v>
      </c>
      <c r="S23">
        <v>47.878875000000001</v>
      </c>
      <c r="T23">
        <v>30.736687499999999</v>
      </c>
      <c r="U23" s="114">
        <f t="shared" si="2"/>
        <v>159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160</v>
      </c>
      <c r="E24">
        <f>PPCL!N24</f>
        <v>0</v>
      </c>
      <c r="F24">
        <f t="shared" si="4"/>
        <v>265</v>
      </c>
      <c r="G24">
        <f t="shared" si="5"/>
        <v>160</v>
      </c>
      <c r="H24" s="112"/>
      <c r="I24">
        <f>BRPL_EOD!AE24+BRPL_EOD!AF24</f>
        <v>45.39</v>
      </c>
      <c r="J24">
        <f>BYPL_EOD!AE24+BYPL_EOD!AF24</f>
        <v>25.78</v>
      </c>
      <c r="K24">
        <f>MES_EOD!AE24+MES_EOD!AF24</f>
        <v>9.7200000000000006</v>
      </c>
      <c r="L24">
        <f>NDMC_EOD!AE24+NDMC_EOD!AF24</f>
        <v>48.18</v>
      </c>
      <c r="M24">
        <f>TPDDL_EOD!AE24+TPDDL_EOD!AF24</f>
        <v>30.93</v>
      </c>
      <c r="N24">
        <f t="shared" si="0"/>
        <v>160</v>
      </c>
      <c r="O24" s="112">
        <f t="shared" si="1"/>
        <v>0</v>
      </c>
      <c r="P24">
        <v>45.39</v>
      </c>
      <c r="Q24">
        <v>25.78</v>
      </c>
      <c r="R24">
        <v>9.7200000000000006</v>
      </c>
      <c r="S24">
        <v>48.18</v>
      </c>
      <c r="T24">
        <v>30.93</v>
      </c>
      <c r="U24" s="114">
        <f t="shared" si="2"/>
        <v>160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160</v>
      </c>
      <c r="E25">
        <f>PPCL!N25</f>
        <v>0</v>
      </c>
      <c r="F25">
        <f t="shared" si="4"/>
        <v>265</v>
      </c>
      <c r="G25">
        <f t="shared" si="5"/>
        <v>160</v>
      </c>
      <c r="H25" s="112"/>
      <c r="I25">
        <f>BRPL_EOD!AE25+BRPL_EOD!AF25</f>
        <v>45.39</v>
      </c>
      <c r="J25">
        <f>BYPL_EOD!AE25+BYPL_EOD!AF25</f>
        <v>25.78</v>
      </c>
      <c r="K25">
        <f>MES_EOD!AE25+MES_EOD!AF25</f>
        <v>9.7200000000000006</v>
      </c>
      <c r="L25">
        <f>NDMC_EOD!AE25+NDMC_EOD!AF25</f>
        <v>48.18</v>
      </c>
      <c r="M25">
        <f>TPDDL_EOD!AE25+TPDDL_EOD!AF25</f>
        <v>30.93</v>
      </c>
      <c r="N25">
        <f t="shared" si="0"/>
        <v>160</v>
      </c>
      <c r="O25" s="112">
        <f t="shared" si="1"/>
        <v>0</v>
      </c>
      <c r="P25">
        <v>45.39</v>
      </c>
      <c r="Q25">
        <v>25.78</v>
      </c>
      <c r="R25">
        <v>9.7200000000000006</v>
      </c>
      <c r="S25">
        <v>48.18</v>
      </c>
      <c r="T25">
        <v>30.93</v>
      </c>
      <c r="U25" s="114">
        <f t="shared" si="2"/>
        <v>160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160</v>
      </c>
      <c r="E26">
        <f>PPCL!N26</f>
        <v>0</v>
      </c>
      <c r="F26">
        <f t="shared" si="4"/>
        <v>265</v>
      </c>
      <c r="G26">
        <f t="shared" si="5"/>
        <v>160</v>
      </c>
      <c r="H26" s="112"/>
      <c r="I26">
        <f>BRPL_EOD!AE26+BRPL_EOD!AF26</f>
        <v>45.39</v>
      </c>
      <c r="J26">
        <f>BYPL_EOD!AE26+BYPL_EOD!AF26</f>
        <v>25.78</v>
      </c>
      <c r="K26">
        <f>MES_EOD!AE26+MES_EOD!AF26</f>
        <v>9.7200000000000006</v>
      </c>
      <c r="L26">
        <f>NDMC_EOD!AE26+NDMC_EOD!AF26</f>
        <v>48.18</v>
      </c>
      <c r="M26">
        <f>TPDDL_EOD!AE26+TPDDL_EOD!AF26</f>
        <v>30.93</v>
      </c>
      <c r="N26">
        <f t="shared" si="0"/>
        <v>160</v>
      </c>
      <c r="O26" s="112">
        <f t="shared" si="1"/>
        <v>0</v>
      </c>
      <c r="P26">
        <v>45.39</v>
      </c>
      <c r="Q26">
        <v>25.78</v>
      </c>
      <c r="R26">
        <v>9.7200000000000006</v>
      </c>
      <c r="S26">
        <v>48.18</v>
      </c>
      <c r="T26">
        <v>30.93</v>
      </c>
      <c r="U26" s="114">
        <f t="shared" si="2"/>
        <v>160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160</v>
      </c>
      <c r="E27">
        <f>PPCL!N27</f>
        <v>0</v>
      </c>
      <c r="F27">
        <f t="shared" si="4"/>
        <v>265</v>
      </c>
      <c r="G27">
        <f t="shared" si="5"/>
        <v>160</v>
      </c>
      <c r="H27" s="112"/>
      <c r="I27">
        <f>BRPL_EOD!AE27+BRPL_EOD!AF27</f>
        <v>45.39</v>
      </c>
      <c r="J27">
        <f>BYPL_EOD!AE27+BYPL_EOD!AF27</f>
        <v>25.78</v>
      </c>
      <c r="K27">
        <f>MES_EOD!AE27+MES_EOD!AF27</f>
        <v>9.7200000000000006</v>
      </c>
      <c r="L27">
        <f>NDMC_EOD!AE27+NDMC_EOD!AF27</f>
        <v>48.18</v>
      </c>
      <c r="M27">
        <f>TPDDL_EOD!AE27+TPDDL_EOD!AF27</f>
        <v>30.93</v>
      </c>
      <c r="N27">
        <f t="shared" si="0"/>
        <v>160</v>
      </c>
      <c r="O27" s="112">
        <f t="shared" si="1"/>
        <v>0</v>
      </c>
      <c r="P27">
        <v>45.39</v>
      </c>
      <c r="Q27">
        <v>25.78</v>
      </c>
      <c r="R27">
        <v>9.7200000000000006</v>
      </c>
      <c r="S27">
        <v>48.18</v>
      </c>
      <c r="T27">
        <v>30.93</v>
      </c>
      <c r="U27" s="114">
        <f t="shared" si="2"/>
        <v>160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160</v>
      </c>
      <c r="E28">
        <f>PPCL!N28</f>
        <v>0</v>
      </c>
      <c r="F28">
        <f t="shared" si="4"/>
        <v>265</v>
      </c>
      <c r="G28">
        <f t="shared" si="5"/>
        <v>160</v>
      </c>
      <c r="H28" s="112"/>
      <c r="I28">
        <f>BRPL_EOD!AE28+BRPL_EOD!AF28</f>
        <v>45.39</v>
      </c>
      <c r="J28">
        <f>BYPL_EOD!AE28+BYPL_EOD!AF28</f>
        <v>25.78</v>
      </c>
      <c r="K28">
        <f>MES_EOD!AE28+MES_EOD!AF28</f>
        <v>9.7200000000000006</v>
      </c>
      <c r="L28">
        <f>NDMC_EOD!AE28+NDMC_EOD!AF28</f>
        <v>48.18</v>
      </c>
      <c r="M28">
        <f>TPDDL_EOD!AE28+TPDDL_EOD!AF28</f>
        <v>30.93</v>
      </c>
      <c r="N28">
        <f t="shared" si="0"/>
        <v>160</v>
      </c>
      <c r="O28" s="112">
        <f t="shared" si="1"/>
        <v>0</v>
      </c>
      <c r="P28">
        <v>45.39</v>
      </c>
      <c r="Q28">
        <v>25.78</v>
      </c>
      <c r="R28">
        <v>9.7200000000000006</v>
      </c>
      <c r="S28">
        <v>48.18</v>
      </c>
      <c r="T28">
        <v>30.93</v>
      </c>
      <c r="U28" s="114">
        <f t="shared" si="2"/>
        <v>160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160</v>
      </c>
      <c r="E29">
        <f>PPCL!N29</f>
        <v>0</v>
      </c>
      <c r="F29">
        <f t="shared" si="4"/>
        <v>265</v>
      </c>
      <c r="G29">
        <f t="shared" si="5"/>
        <v>160</v>
      </c>
      <c r="H29" s="112"/>
      <c r="I29">
        <f>BRPL_EOD!AE29+BRPL_EOD!AF29</f>
        <v>45.39</v>
      </c>
      <c r="J29">
        <f>BYPL_EOD!AE29+BYPL_EOD!AF29</f>
        <v>25.78</v>
      </c>
      <c r="K29">
        <f>MES_EOD!AE29+MES_EOD!AF29</f>
        <v>9.7200000000000006</v>
      </c>
      <c r="L29">
        <f>NDMC_EOD!AE29+NDMC_EOD!AF29</f>
        <v>48.18</v>
      </c>
      <c r="M29">
        <f>TPDDL_EOD!AE29+TPDDL_EOD!AF29</f>
        <v>30.93</v>
      </c>
      <c r="N29">
        <f t="shared" si="0"/>
        <v>160</v>
      </c>
      <c r="O29" s="112">
        <f t="shared" si="1"/>
        <v>0</v>
      </c>
      <c r="P29">
        <v>45.39</v>
      </c>
      <c r="Q29">
        <v>25.78</v>
      </c>
      <c r="R29">
        <v>9.7200000000000006</v>
      </c>
      <c r="S29">
        <v>48.18</v>
      </c>
      <c r="T29">
        <v>30.93</v>
      </c>
      <c r="U29" s="114">
        <f t="shared" si="2"/>
        <v>160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160</v>
      </c>
      <c r="E30">
        <f>PPCL!N30</f>
        <v>0</v>
      </c>
      <c r="F30">
        <f t="shared" si="4"/>
        <v>265</v>
      </c>
      <c r="G30">
        <f t="shared" si="5"/>
        <v>160</v>
      </c>
      <c r="H30" s="112"/>
      <c r="I30">
        <f>BRPL_EOD!AE30+BRPL_EOD!AF30</f>
        <v>45.39</v>
      </c>
      <c r="J30">
        <f>BYPL_EOD!AE30+BYPL_EOD!AF30</f>
        <v>25.78</v>
      </c>
      <c r="K30">
        <f>MES_EOD!AE30+MES_EOD!AF30</f>
        <v>9.7200000000000006</v>
      </c>
      <c r="L30">
        <f>NDMC_EOD!AE30+NDMC_EOD!AF30</f>
        <v>48.18</v>
      </c>
      <c r="M30">
        <f>TPDDL_EOD!AE30+TPDDL_EOD!AF30</f>
        <v>30.93</v>
      </c>
      <c r="N30">
        <f t="shared" si="0"/>
        <v>160</v>
      </c>
      <c r="O30" s="112">
        <f t="shared" si="1"/>
        <v>0</v>
      </c>
      <c r="P30">
        <v>45.39</v>
      </c>
      <c r="Q30">
        <v>25.78</v>
      </c>
      <c r="R30">
        <v>9.7200000000000006</v>
      </c>
      <c r="S30">
        <v>48.18</v>
      </c>
      <c r="T30">
        <v>30.93</v>
      </c>
      <c r="U30" s="114">
        <f t="shared" si="2"/>
        <v>160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160</v>
      </c>
      <c r="E31">
        <f>PPCL!N31</f>
        <v>0</v>
      </c>
      <c r="F31">
        <f t="shared" si="4"/>
        <v>265</v>
      </c>
      <c r="G31">
        <f t="shared" si="5"/>
        <v>160</v>
      </c>
      <c r="H31" s="112"/>
      <c r="I31">
        <f>BRPL_EOD!AE31+BRPL_EOD!AF31</f>
        <v>45.39</v>
      </c>
      <c r="J31">
        <f>BYPL_EOD!AE31+BYPL_EOD!AF31</f>
        <v>25.78</v>
      </c>
      <c r="K31">
        <f>MES_EOD!AE31+MES_EOD!AF31</f>
        <v>9.7200000000000006</v>
      </c>
      <c r="L31">
        <f>NDMC_EOD!AE31+NDMC_EOD!AF31</f>
        <v>48.18</v>
      </c>
      <c r="M31">
        <f>TPDDL_EOD!AE31+TPDDL_EOD!AF31</f>
        <v>30.93</v>
      </c>
      <c r="N31">
        <f t="shared" si="0"/>
        <v>160</v>
      </c>
      <c r="O31" s="112">
        <f t="shared" si="1"/>
        <v>0</v>
      </c>
      <c r="P31">
        <v>45.39</v>
      </c>
      <c r="Q31">
        <v>25.78</v>
      </c>
      <c r="R31">
        <v>9.7200000000000006</v>
      </c>
      <c r="S31">
        <v>48.18</v>
      </c>
      <c r="T31">
        <v>30.93</v>
      </c>
      <c r="U31" s="114">
        <f t="shared" si="2"/>
        <v>160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160</v>
      </c>
      <c r="E32">
        <f>PPCL!N32</f>
        <v>0</v>
      </c>
      <c r="F32">
        <f t="shared" si="4"/>
        <v>265</v>
      </c>
      <c r="G32">
        <f t="shared" si="5"/>
        <v>160</v>
      </c>
      <c r="H32" s="112"/>
      <c r="I32">
        <f>BRPL_EOD!AE32+BRPL_EOD!AF32</f>
        <v>45.39</v>
      </c>
      <c r="J32">
        <f>BYPL_EOD!AE32+BYPL_EOD!AF32</f>
        <v>25.78</v>
      </c>
      <c r="K32">
        <f>MES_EOD!AE32+MES_EOD!AF32</f>
        <v>9.7200000000000006</v>
      </c>
      <c r="L32">
        <f>NDMC_EOD!AE32+NDMC_EOD!AF32</f>
        <v>48.18</v>
      </c>
      <c r="M32">
        <f>TPDDL_EOD!AE32+TPDDL_EOD!AF32</f>
        <v>30.93</v>
      </c>
      <c r="N32">
        <f t="shared" si="0"/>
        <v>160</v>
      </c>
      <c r="O32" s="112">
        <f t="shared" si="1"/>
        <v>0</v>
      </c>
      <c r="P32">
        <v>45.39</v>
      </c>
      <c r="Q32">
        <v>25.78</v>
      </c>
      <c r="R32">
        <v>9.7200000000000006</v>
      </c>
      <c r="S32">
        <v>48.18</v>
      </c>
      <c r="T32">
        <v>30.93</v>
      </c>
      <c r="U32" s="114">
        <f t="shared" si="2"/>
        <v>160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160</v>
      </c>
      <c r="E33">
        <f>PPCL!N33</f>
        <v>0</v>
      </c>
      <c r="F33">
        <f t="shared" si="4"/>
        <v>265</v>
      </c>
      <c r="G33">
        <f t="shared" si="5"/>
        <v>160</v>
      </c>
      <c r="H33" s="112"/>
      <c r="I33">
        <f>BRPL_EOD!AE33+BRPL_EOD!AF33</f>
        <v>45.39</v>
      </c>
      <c r="J33">
        <f>BYPL_EOD!AE33+BYPL_EOD!AF33</f>
        <v>25.78</v>
      </c>
      <c r="K33">
        <f>MES_EOD!AE33+MES_EOD!AF33</f>
        <v>9.7200000000000006</v>
      </c>
      <c r="L33">
        <f>NDMC_EOD!AE33+NDMC_EOD!AF33</f>
        <v>48.18</v>
      </c>
      <c r="M33">
        <f>TPDDL_EOD!AE33+TPDDL_EOD!AF33</f>
        <v>30.93</v>
      </c>
      <c r="N33">
        <f t="shared" si="0"/>
        <v>160</v>
      </c>
      <c r="O33" s="112">
        <f t="shared" si="1"/>
        <v>0</v>
      </c>
      <c r="P33">
        <v>45.39</v>
      </c>
      <c r="Q33">
        <v>25.78</v>
      </c>
      <c r="R33">
        <v>9.7200000000000006</v>
      </c>
      <c r="S33">
        <v>48.18</v>
      </c>
      <c r="T33">
        <v>30.93</v>
      </c>
      <c r="U33" s="114">
        <f t="shared" si="2"/>
        <v>160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160</v>
      </c>
      <c r="E34">
        <f>PPCL!N34</f>
        <v>0</v>
      </c>
      <c r="F34">
        <f t="shared" si="4"/>
        <v>265</v>
      </c>
      <c r="G34">
        <f t="shared" si="5"/>
        <v>160</v>
      </c>
      <c r="H34" s="112"/>
      <c r="I34">
        <f>BRPL_EOD!AE34+BRPL_EOD!AF34</f>
        <v>45.39</v>
      </c>
      <c r="J34">
        <f>BYPL_EOD!AE34+BYPL_EOD!AF34</f>
        <v>25.78</v>
      </c>
      <c r="K34">
        <f>MES_EOD!AE34+MES_EOD!AF34</f>
        <v>9.7200000000000006</v>
      </c>
      <c r="L34">
        <f>NDMC_EOD!AE34+NDMC_EOD!AF34</f>
        <v>48.18</v>
      </c>
      <c r="M34">
        <f>TPDDL_EOD!AE34+TPDDL_EOD!AF34</f>
        <v>30.93</v>
      </c>
      <c r="N34">
        <f t="shared" si="0"/>
        <v>160</v>
      </c>
      <c r="O34" s="112">
        <f t="shared" si="1"/>
        <v>0</v>
      </c>
      <c r="P34">
        <v>45.39</v>
      </c>
      <c r="Q34">
        <v>25.78</v>
      </c>
      <c r="R34">
        <v>9.7200000000000006</v>
      </c>
      <c r="S34">
        <v>48.18</v>
      </c>
      <c r="T34">
        <v>30.93</v>
      </c>
      <c r="U34" s="114">
        <f t="shared" si="2"/>
        <v>160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160</v>
      </c>
      <c r="E35">
        <f>PPCL!N35</f>
        <v>0</v>
      </c>
      <c r="F35">
        <f t="shared" si="4"/>
        <v>265</v>
      </c>
      <c r="G35">
        <f t="shared" si="5"/>
        <v>160</v>
      </c>
      <c r="H35" s="112"/>
      <c r="I35">
        <f>BRPL_EOD!AE35+BRPL_EOD!AF35</f>
        <v>45.39</v>
      </c>
      <c r="J35">
        <f>BYPL_EOD!AE35+BYPL_EOD!AF35</f>
        <v>25.78</v>
      </c>
      <c r="K35">
        <f>MES_EOD!AE35+MES_EOD!AF35</f>
        <v>9.7200000000000006</v>
      </c>
      <c r="L35">
        <f>NDMC_EOD!AE35+NDMC_EOD!AF35</f>
        <v>48.18</v>
      </c>
      <c r="M35">
        <f>TPDDL_EOD!AE35+TPDDL_EOD!AF35</f>
        <v>30.93</v>
      </c>
      <c r="N35">
        <f t="shared" si="0"/>
        <v>160</v>
      </c>
      <c r="O35" s="112">
        <f t="shared" si="1"/>
        <v>0</v>
      </c>
      <c r="P35">
        <v>45.39</v>
      </c>
      <c r="Q35">
        <v>25.78</v>
      </c>
      <c r="R35">
        <v>9.7200000000000006</v>
      </c>
      <c r="S35">
        <v>48.18</v>
      </c>
      <c r="T35">
        <v>30.93</v>
      </c>
      <c r="U35" s="114">
        <f t="shared" si="2"/>
        <v>160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160</v>
      </c>
      <c r="E36">
        <f>PPCL!N36</f>
        <v>0</v>
      </c>
      <c r="F36">
        <f t="shared" si="4"/>
        <v>265</v>
      </c>
      <c r="G36">
        <f t="shared" si="5"/>
        <v>160</v>
      </c>
      <c r="H36" s="112"/>
      <c r="I36">
        <f>BRPL_EOD!AE36+BRPL_EOD!AF36</f>
        <v>45.39</v>
      </c>
      <c r="J36">
        <f>BYPL_EOD!AE36+BYPL_EOD!AF36</f>
        <v>25.78</v>
      </c>
      <c r="K36">
        <f>MES_EOD!AE36+MES_EOD!AF36</f>
        <v>9.7200000000000006</v>
      </c>
      <c r="L36">
        <f>NDMC_EOD!AE36+NDMC_EOD!AF36</f>
        <v>48.18</v>
      </c>
      <c r="M36">
        <f>TPDDL_EOD!AE36+TPDDL_EOD!AF36</f>
        <v>30.93</v>
      </c>
      <c r="N36">
        <f t="shared" si="0"/>
        <v>160</v>
      </c>
      <c r="O36" s="112">
        <f t="shared" si="1"/>
        <v>0</v>
      </c>
      <c r="P36">
        <v>45.39</v>
      </c>
      <c r="Q36">
        <v>25.78</v>
      </c>
      <c r="R36">
        <v>9.7200000000000006</v>
      </c>
      <c r="S36">
        <v>48.18</v>
      </c>
      <c r="T36">
        <v>30.93</v>
      </c>
      <c r="U36" s="114">
        <f t="shared" si="2"/>
        <v>160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160</v>
      </c>
      <c r="E37">
        <f>PPCL!N37</f>
        <v>0</v>
      </c>
      <c r="F37">
        <f t="shared" si="4"/>
        <v>265</v>
      </c>
      <c r="G37">
        <f t="shared" si="5"/>
        <v>160</v>
      </c>
      <c r="H37" s="112"/>
      <c r="I37">
        <f>BRPL_EOD!AE37+BRPL_EOD!AF37</f>
        <v>45.39</v>
      </c>
      <c r="J37">
        <f>BYPL_EOD!AE37+BYPL_EOD!AF37</f>
        <v>25.78</v>
      </c>
      <c r="K37">
        <f>MES_EOD!AE37+MES_EOD!AF37</f>
        <v>9.7200000000000006</v>
      </c>
      <c r="L37">
        <f>NDMC_EOD!AE37+NDMC_EOD!AF37</f>
        <v>48.18</v>
      </c>
      <c r="M37">
        <f>TPDDL_EOD!AE37+TPDDL_EOD!AF37</f>
        <v>30.93</v>
      </c>
      <c r="N37">
        <f t="shared" si="0"/>
        <v>160</v>
      </c>
      <c r="O37" s="112">
        <f t="shared" si="1"/>
        <v>0</v>
      </c>
      <c r="P37">
        <v>45.39</v>
      </c>
      <c r="Q37">
        <v>25.78</v>
      </c>
      <c r="R37">
        <v>9.7200000000000006</v>
      </c>
      <c r="S37">
        <v>48.18</v>
      </c>
      <c r="T37">
        <v>30.93</v>
      </c>
      <c r="U37" s="114">
        <f t="shared" si="2"/>
        <v>160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160</v>
      </c>
      <c r="E38">
        <f>PPCL!N38</f>
        <v>0</v>
      </c>
      <c r="F38">
        <f t="shared" si="4"/>
        <v>265</v>
      </c>
      <c r="G38">
        <f t="shared" si="5"/>
        <v>160</v>
      </c>
      <c r="H38" s="112"/>
      <c r="I38">
        <f>BRPL_EOD!AE38+BRPL_EOD!AF38</f>
        <v>45.39</v>
      </c>
      <c r="J38">
        <f>BYPL_EOD!AE38+BYPL_EOD!AF38</f>
        <v>25.78</v>
      </c>
      <c r="K38">
        <f>MES_EOD!AE38+MES_EOD!AF38</f>
        <v>9.7200000000000006</v>
      </c>
      <c r="L38">
        <f>NDMC_EOD!AE38+NDMC_EOD!AF38</f>
        <v>48.18</v>
      </c>
      <c r="M38">
        <f>TPDDL_EOD!AE38+TPDDL_EOD!AF38</f>
        <v>30.93</v>
      </c>
      <c r="N38">
        <f t="shared" si="0"/>
        <v>160</v>
      </c>
      <c r="O38" s="112">
        <f t="shared" si="1"/>
        <v>0</v>
      </c>
      <c r="P38">
        <v>45.39</v>
      </c>
      <c r="Q38">
        <v>25.78</v>
      </c>
      <c r="R38">
        <v>9.7200000000000006</v>
      </c>
      <c r="S38">
        <v>48.18</v>
      </c>
      <c r="T38">
        <v>30.93</v>
      </c>
      <c r="U38" s="114">
        <f t="shared" si="2"/>
        <v>160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160</v>
      </c>
      <c r="E39">
        <f>PPCL!N39</f>
        <v>0</v>
      </c>
      <c r="F39">
        <f t="shared" si="4"/>
        <v>265</v>
      </c>
      <c r="G39">
        <f t="shared" si="5"/>
        <v>160</v>
      </c>
      <c r="H39" s="112"/>
      <c r="I39">
        <f>BRPL_EOD!AE39+BRPL_EOD!AF39</f>
        <v>45.39</v>
      </c>
      <c r="J39">
        <f>BYPL_EOD!AE39+BYPL_EOD!AF39</f>
        <v>25.78</v>
      </c>
      <c r="K39">
        <f>MES_EOD!AE39+MES_EOD!AF39</f>
        <v>9.7200000000000006</v>
      </c>
      <c r="L39">
        <f>NDMC_EOD!AE39+NDMC_EOD!AF39</f>
        <v>48.18</v>
      </c>
      <c r="M39">
        <f>TPDDL_EOD!AE39+TPDDL_EOD!AF39</f>
        <v>30.93</v>
      </c>
      <c r="N39">
        <f t="shared" si="0"/>
        <v>160</v>
      </c>
      <c r="O39" s="112">
        <f t="shared" si="1"/>
        <v>0</v>
      </c>
      <c r="P39">
        <v>45.39</v>
      </c>
      <c r="Q39">
        <v>25.78</v>
      </c>
      <c r="R39">
        <v>9.7200000000000006</v>
      </c>
      <c r="S39">
        <v>48.18</v>
      </c>
      <c r="T39">
        <v>30.93</v>
      </c>
      <c r="U39" s="114">
        <f t="shared" si="2"/>
        <v>160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160</v>
      </c>
      <c r="E40">
        <f>PPCL!N40</f>
        <v>0</v>
      </c>
      <c r="F40">
        <f t="shared" si="4"/>
        <v>265</v>
      </c>
      <c r="G40">
        <f t="shared" si="5"/>
        <v>160</v>
      </c>
      <c r="H40" s="112"/>
      <c r="I40">
        <f>BRPL_EOD!AE40+BRPL_EOD!AF40</f>
        <v>45.39</v>
      </c>
      <c r="J40">
        <f>BYPL_EOD!AE40+BYPL_EOD!AF40</f>
        <v>25.78</v>
      </c>
      <c r="K40">
        <f>MES_EOD!AE40+MES_EOD!AF40</f>
        <v>9.7200000000000006</v>
      </c>
      <c r="L40">
        <f>NDMC_EOD!AE40+NDMC_EOD!AF40</f>
        <v>48.18</v>
      </c>
      <c r="M40">
        <f>TPDDL_EOD!AE40+TPDDL_EOD!AF40</f>
        <v>30.93</v>
      </c>
      <c r="N40">
        <f t="shared" si="0"/>
        <v>160</v>
      </c>
      <c r="O40" s="112">
        <f t="shared" si="1"/>
        <v>0</v>
      </c>
      <c r="P40">
        <v>45.39</v>
      </c>
      <c r="Q40">
        <v>25.78</v>
      </c>
      <c r="R40">
        <v>9.7200000000000006</v>
      </c>
      <c r="S40">
        <v>48.18</v>
      </c>
      <c r="T40">
        <v>30.93</v>
      </c>
      <c r="U40" s="114">
        <f t="shared" si="2"/>
        <v>160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160</v>
      </c>
      <c r="E41">
        <f>PPCL!N41</f>
        <v>0</v>
      </c>
      <c r="F41">
        <f t="shared" si="4"/>
        <v>265</v>
      </c>
      <c r="G41">
        <f t="shared" si="5"/>
        <v>160</v>
      </c>
      <c r="H41" s="112"/>
      <c r="I41">
        <f>BRPL_EOD!AE41+BRPL_EOD!AF41</f>
        <v>45.39</v>
      </c>
      <c r="J41">
        <f>BYPL_EOD!AE41+BYPL_EOD!AF41</f>
        <v>25.78</v>
      </c>
      <c r="K41">
        <f>MES_EOD!AE41+MES_EOD!AF41</f>
        <v>9.7200000000000006</v>
      </c>
      <c r="L41">
        <f>NDMC_EOD!AE41+NDMC_EOD!AF41</f>
        <v>48.18</v>
      </c>
      <c r="M41">
        <f>TPDDL_EOD!AE41+TPDDL_EOD!AF41</f>
        <v>30.93</v>
      </c>
      <c r="N41">
        <f t="shared" si="0"/>
        <v>160</v>
      </c>
      <c r="O41" s="112">
        <f t="shared" si="1"/>
        <v>0</v>
      </c>
      <c r="P41">
        <v>45.39</v>
      </c>
      <c r="Q41">
        <v>25.78</v>
      </c>
      <c r="R41">
        <v>9.7200000000000006</v>
      </c>
      <c r="S41">
        <v>48.18</v>
      </c>
      <c r="T41">
        <v>30.93</v>
      </c>
      <c r="U41" s="114">
        <f t="shared" si="2"/>
        <v>160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160</v>
      </c>
      <c r="E42">
        <f>PPCL!N42</f>
        <v>0</v>
      </c>
      <c r="F42">
        <f t="shared" si="4"/>
        <v>265</v>
      </c>
      <c r="G42">
        <f t="shared" si="5"/>
        <v>160</v>
      </c>
      <c r="H42" s="112"/>
      <c r="I42">
        <f>BRPL_EOD!AE42+BRPL_EOD!AF42</f>
        <v>45.39</v>
      </c>
      <c r="J42">
        <f>BYPL_EOD!AE42+BYPL_EOD!AF42</f>
        <v>25.78</v>
      </c>
      <c r="K42">
        <f>MES_EOD!AE42+MES_EOD!AF42</f>
        <v>9.7200000000000006</v>
      </c>
      <c r="L42">
        <f>NDMC_EOD!AE42+NDMC_EOD!AF42</f>
        <v>48.18</v>
      </c>
      <c r="M42">
        <f>TPDDL_EOD!AE42+TPDDL_EOD!AF42</f>
        <v>30.93</v>
      </c>
      <c r="N42">
        <f t="shared" si="0"/>
        <v>160</v>
      </c>
      <c r="O42" s="112">
        <f t="shared" si="1"/>
        <v>0</v>
      </c>
      <c r="P42">
        <v>45.39</v>
      </c>
      <c r="Q42">
        <v>25.78</v>
      </c>
      <c r="R42">
        <v>9.7200000000000006</v>
      </c>
      <c r="S42">
        <v>48.18</v>
      </c>
      <c r="T42">
        <v>30.93</v>
      </c>
      <c r="U42" s="114">
        <f t="shared" si="2"/>
        <v>160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158</v>
      </c>
      <c r="E43">
        <f>PPCL!N43</f>
        <v>0</v>
      </c>
      <c r="F43">
        <f t="shared" si="4"/>
        <v>265</v>
      </c>
      <c r="G43">
        <f t="shared" si="5"/>
        <v>158</v>
      </c>
      <c r="H43" s="112"/>
      <c r="I43">
        <f>BRPL_EOD!AE43+BRPL_EOD!AF43</f>
        <v>44.82</v>
      </c>
      <c r="J43">
        <f>BYPL_EOD!AE43+BYPL_EOD!AF43</f>
        <v>25.46</v>
      </c>
      <c r="K43">
        <f>MES_EOD!AE43+MES_EOD!AF43</f>
        <v>9.6</v>
      </c>
      <c r="L43">
        <f>NDMC_EOD!AE43+NDMC_EOD!AF43</f>
        <v>47.58</v>
      </c>
      <c r="M43">
        <f>TPDDL_EOD!AE43+TPDDL_EOD!AF43</f>
        <v>30.54</v>
      </c>
      <c r="N43">
        <f t="shared" si="0"/>
        <v>158</v>
      </c>
      <c r="O43" s="112">
        <f t="shared" si="1"/>
        <v>0</v>
      </c>
      <c r="P43">
        <v>44.82</v>
      </c>
      <c r="Q43">
        <v>25.46</v>
      </c>
      <c r="R43">
        <v>9.6</v>
      </c>
      <c r="S43">
        <v>47.58</v>
      </c>
      <c r="T43">
        <v>30.54</v>
      </c>
      <c r="U43" s="114">
        <f t="shared" si="2"/>
        <v>158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158</v>
      </c>
      <c r="E44">
        <f>PPCL!N44</f>
        <v>0</v>
      </c>
      <c r="F44">
        <f t="shared" si="4"/>
        <v>265</v>
      </c>
      <c r="G44">
        <f t="shared" si="5"/>
        <v>158</v>
      </c>
      <c r="H44" s="112"/>
      <c r="I44">
        <f>BRPL_EOD!AE44+BRPL_EOD!AF44</f>
        <v>44.82</v>
      </c>
      <c r="J44">
        <f>BYPL_EOD!AE44+BYPL_EOD!AF44</f>
        <v>25.46</v>
      </c>
      <c r="K44">
        <f>MES_EOD!AE44+MES_EOD!AF44</f>
        <v>9.6</v>
      </c>
      <c r="L44">
        <f>NDMC_EOD!AE44+NDMC_EOD!AF44</f>
        <v>47.58</v>
      </c>
      <c r="M44">
        <f>TPDDL_EOD!AE44+TPDDL_EOD!AF44</f>
        <v>30.54</v>
      </c>
      <c r="N44">
        <f t="shared" si="0"/>
        <v>158</v>
      </c>
      <c r="O44" s="112">
        <f t="shared" si="1"/>
        <v>0</v>
      </c>
      <c r="P44">
        <v>44.82</v>
      </c>
      <c r="Q44">
        <v>25.46</v>
      </c>
      <c r="R44">
        <v>9.6</v>
      </c>
      <c r="S44">
        <v>47.58</v>
      </c>
      <c r="T44">
        <v>30.54</v>
      </c>
      <c r="U44" s="114">
        <f t="shared" si="2"/>
        <v>158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158</v>
      </c>
      <c r="E45">
        <f>PPCL!N45</f>
        <v>0</v>
      </c>
      <c r="F45">
        <f t="shared" si="4"/>
        <v>265</v>
      </c>
      <c r="G45">
        <f t="shared" si="5"/>
        <v>158</v>
      </c>
      <c r="H45" s="112"/>
      <c r="I45">
        <f>BRPL_EOD!AE45+BRPL_EOD!AF45</f>
        <v>44.82</v>
      </c>
      <c r="J45">
        <f>BYPL_EOD!AE45+BYPL_EOD!AF45</f>
        <v>25.46</v>
      </c>
      <c r="K45">
        <f>MES_EOD!AE45+MES_EOD!AF45</f>
        <v>9.6</v>
      </c>
      <c r="L45">
        <f>NDMC_EOD!AE45+NDMC_EOD!AF45</f>
        <v>47.58</v>
      </c>
      <c r="M45">
        <f>TPDDL_EOD!AE45+TPDDL_EOD!AF45</f>
        <v>30.54</v>
      </c>
      <c r="N45">
        <f t="shared" si="0"/>
        <v>158</v>
      </c>
      <c r="O45" s="112">
        <f t="shared" si="1"/>
        <v>0</v>
      </c>
      <c r="P45">
        <v>44.82</v>
      </c>
      <c r="Q45">
        <v>25.46</v>
      </c>
      <c r="R45">
        <v>9.6</v>
      </c>
      <c r="S45">
        <v>47.58</v>
      </c>
      <c r="T45">
        <v>30.54</v>
      </c>
      <c r="U45" s="114">
        <f t="shared" si="2"/>
        <v>158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158</v>
      </c>
      <c r="E46">
        <f>PPCL!N46</f>
        <v>0</v>
      </c>
      <c r="F46">
        <f t="shared" si="4"/>
        <v>265</v>
      </c>
      <c r="G46">
        <f t="shared" si="5"/>
        <v>158</v>
      </c>
      <c r="H46" s="112"/>
      <c r="I46">
        <f>BRPL_EOD!AE46+BRPL_EOD!AF46</f>
        <v>44.82</v>
      </c>
      <c r="J46">
        <f>BYPL_EOD!AE46+BYPL_EOD!AF46</f>
        <v>25.46</v>
      </c>
      <c r="K46">
        <f>MES_EOD!AE46+MES_EOD!AF46</f>
        <v>9.6</v>
      </c>
      <c r="L46">
        <f>NDMC_EOD!AE46+NDMC_EOD!AF46</f>
        <v>47.58</v>
      </c>
      <c r="M46">
        <f>TPDDL_EOD!AE46+TPDDL_EOD!AF46</f>
        <v>30.54</v>
      </c>
      <c r="N46">
        <f t="shared" si="0"/>
        <v>158</v>
      </c>
      <c r="O46" s="112">
        <f t="shared" si="1"/>
        <v>0</v>
      </c>
      <c r="P46">
        <v>44.82</v>
      </c>
      <c r="Q46">
        <v>25.46</v>
      </c>
      <c r="R46">
        <v>9.6</v>
      </c>
      <c r="S46">
        <v>47.58</v>
      </c>
      <c r="T46">
        <v>30.54</v>
      </c>
      <c r="U46" s="114">
        <f t="shared" si="2"/>
        <v>158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154</v>
      </c>
      <c r="E47">
        <f>PPCL!N47</f>
        <v>0</v>
      </c>
      <c r="F47">
        <f t="shared" si="4"/>
        <v>265</v>
      </c>
      <c r="G47">
        <f t="shared" si="5"/>
        <v>154</v>
      </c>
      <c r="H47" s="112"/>
      <c r="I47">
        <f>BRPL_EOD!AE47+BRPL_EOD!AF47</f>
        <v>43.6</v>
      </c>
      <c r="J47">
        <f>BYPL_EOD!AE47+BYPL_EOD!AF47</f>
        <v>24.77</v>
      </c>
      <c r="K47">
        <f>MES_EOD!AE47+MES_EOD!AF47</f>
        <v>9.34</v>
      </c>
      <c r="L47">
        <f>NDMC_EOD!AE47+NDMC_EOD!AF47</f>
        <v>46.29</v>
      </c>
      <c r="M47">
        <f>TPDDL_EOD!AE47+TPDDL_EOD!AF47</f>
        <v>30</v>
      </c>
      <c r="N47">
        <f t="shared" si="0"/>
        <v>154</v>
      </c>
      <c r="O47" s="112">
        <f t="shared" si="1"/>
        <v>0</v>
      </c>
      <c r="P47">
        <v>43.6</v>
      </c>
      <c r="Q47">
        <v>24.77</v>
      </c>
      <c r="R47">
        <v>9.34</v>
      </c>
      <c r="S47">
        <v>46.29</v>
      </c>
      <c r="T47">
        <v>30</v>
      </c>
      <c r="U47" s="114">
        <f t="shared" si="2"/>
        <v>154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154</v>
      </c>
      <c r="E48">
        <f>PPCL!N48</f>
        <v>0</v>
      </c>
      <c r="F48">
        <f t="shared" si="4"/>
        <v>265</v>
      </c>
      <c r="G48">
        <f t="shared" si="5"/>
        <v>154</v>
      </c>
      <c r="H48" s="112"/>
      <c r="I48">
        <f>BRPL_EOD!AE48+BRPL_EOD!AF48</f>
        <v>43.6</v>
      </c>
      <c r="J48">
        <f>BYPL_EOD!AE48+BYPL_EOD!AF48</f>
        <v>24.77</v>
      </c>
      <c r="K48">
        <f>MES_EOD!AE48+MES_EOD!AF48</f>
        <v>9.34</v>
      </c>
      <c r="L48">
        <f>NDMC_EOD!AE48+NDMC_EOD!AF48</f>
        <v>46.29</v>
      </c>
      <c r="M48">
        <f>TPDDL_EOD!AE48+TPDDL_EOD!AF48</f>
        <v>30</v>
      </c>
      <c r="N48">
        <f t="shared" si="0"/>
        <v>154</v>
      </c>
      <c r="O48" s="112">
        <f t="shared" si="1"/>
        <v>0</v>
      </c>
      <c r="P48">
        <v>43.6</v>
      </c>
      <c r="Q48">
        <v>24.77</v>
      </c>
      <c r="R48">
        <v>9.34</v>
      </c>
      <c r="S48">
        <v>46.29</v>
      </c>
      <c r="T48">
        <v>30</v>
      </c>
      <c r="U48" s="114">
        <f t="shared" si="2"/>
        <v>154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154</v>
      </c>
      <c r="E49">
        <f>PPCL!N49</f>
        <v>0</v>
      </c>
      <c r="F49">
        <f t="shared" si="4"/>
        <v>265</v>
      </c>
      <c r="G49">
        <f t="shared" si="5"/>
        <v>154</v>
      </c>
      <c r="H49" s="112"/>
      <c r="I49">
        <f>BRPL_EOD!AE49+BRPL_EOD!AF49</f>
        <v>43.6</v>
      </c>
      <c r="J49">
        <f>BYPL_EOD!AE49+BYPL_EOD!AF49</f>
        <v>24.77</v>
      </c>
      <c r="K49">
        <f>MES_EOD!AE49+MES_EOD!AF49</f>
        <v>9.34</v>
      </c>
      <c r="L49">
        <f>NDMC_EOD!AE49+NDMC_EOD!AF49</f>
        <v>46.29</v>
      </c>
      <c r="M49">
        <f>TPDDL_EOD!AE49+TPDDL_EOD!AF49</f>
        <v>30</v>
      </c>
      <c r="N49">
        <f t="shared" si="0"/>
        <v>154</v>
      </c>
      <c r="O49" s="112">
        <f t="shared" si="1"/>
        <v>0</v>
      </c>
      <c r="P49">
        <v>43.6</v>
      </c>
      <c r="Q49">
        <v>24.77</v>
      </c>
      <c r="R49">
        <v>9.34</v>
      </c>
      <c r="S49">
        <v>46.29</v>
      </c>
      <c r="T49">
        <v>30</v>
      </c>
      <c r="U49" s="114">
        <f t="shared" si="2"/>
        <v>154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154</v>
      </c>
      <c r="E50">
        <f>PPCL!N50</f>
        <v>0</v>
      </c>
      <c r="F50">
        <f t="shared" si="4"/>
        <v>265</v>
      </c>
      <c r="G50">
        <f t="shared" si="5"/>
        <v>154</v>
      </c>
      <c r="H50" s="112"/>
      <c r="I50">
        <f>BRPL_EOD!AE50+BRPL_EOD!AF50</f>
        <v>43.6</v>
      </c>
      <c r="J50">
        <f>BYPL_EOD!AE50+BYPL_EOD!AF50</f>
        <v>24.77</v>
      </c>
      <c r="K50">
        <f>MES_EOD!AE50+MES_EOD!AF50</f>
        <v>9.34</v>
      </c>
      <c r="L50">
        <f>NDMC_EOD!AE50+NDMC_EOD!AF50</f>
        <v>46.29</v>
      </c>
      <c r="M50">
        <f>TPDDL_EOD!AE50+TPDDL_EOD!AF50</f>
        <v>30</v>
      </c>
      <c r="N50">
        <f t="shared" si="0"/>
        <v>154</v>
      </c>
      <c r="O50" s="112">
        <f t="shared" si="1"/>
        <v>0</v>
      </c>
      <c r="P50">
        <v>43.6</v>
      </c>
      <c r="Q50">
        <v>24.77</v>
      </c>
      <c r="R50">
        <v>9.34</v>
      </c>
      <c r="S50">
        <v>46.29</v>
      </c>
      <c r="T50">
        <v>30</v>
      </c>
      <c r="U50" s="114">
        <f t="shared" si="2"/>
        <v>154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154</v>
      </c>
      <c r="E51">
        <f>PPCL!N51</f>
        <v>0</v>
      </c>
      <c r="F51">
        <f t="shared" si="4"/>
        <v>265</v>
      </c>
      <c r="G51">
        <f t="shared" si="5"/>
        <v>154</v>
      </c>
      <c r="H51" s="112"/>
      <c r="I51">
        <f>BRPL_EOD!AE51+BRPL_EOD!AF51</f>
        <v>43.6</v>
      </c>
      <c r="J51">
        <f>BYPL_EOD!AE51+BYPL_EOD!AF51</f>
        <v>24.77</v>
      </c>
      <c r="K51">
        <f>MES_EOD!AE51+MES_EOD!AF51</f>
        <v>9.34</v>
      </c>
      <c r="L51">
        <f>NDMC_EOD!AE51+NDMC_EOD!AF51</f>
        <v>46.29</v>
      </c>
      <c r="M51">
        <f>TPDDL_EOD!AE51+TPDDL_EOD!AF51</f>
        <v>30</v>
      </c>
      <c r="N51">
        <f t="shared" si="0"/>
        <v>154</v>
      </c>
      <c r="O51" s="112">
        <f t="shared" si="1"/>
        <v>0</v>
      </c>
      <c r="P51">
        <v>43.6</v>
      </c>
      <c r="Q51">
        <v>24.77</v>
      </c>
      <c r="R51">
        <v>9.34</v>
      </c>
      <c r="S51">
        <v>46.29</v>
      </c>
      <c r="T51">
        <v>30</v>
      </c>
      <c r="U51" s="114">
        <f t="shared" si="2"/>
        <v>154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154</v>
      </c>
      <c r="E52">
        <f>PPCL!N52</f>
        <v>0</v>
      </c>
      <c r="F52">
        <f t="shared" si="4"/>
        <v>265</v>
      </c>
      <c r="G52">
        <f t="shared" si="5"/>
        <v>154</v>
      </c>
      <c r="H52" s="112"/>
      <c r="I52">
        <f>BRPL_EOD!AE52+BRPL_EOD!AF52</f>
        <v>43.6</v>
      </c>
      <c r="J52">
        <f>BYPL_EOD!AE52+BYPL_EOD!AF52</f>
        <v>24.77</v>
      </c>
      <c r="K52">
        <f>MES_EOD!AE52+MES_EOD!AF52</f>
        <v>9.34</v>
      </c>
      <c r="L52">
        <f>NDMC_EOD!AE52+NDMC_EOD!AF52</f>
        <v>46.29</v>
      </c>
      <c r="M52">
        <f>TPDDL_EOD!AE52+TPDDL_EOD!AF52</f>
        <v>30</v>
      </c>
      <c r="N52">
        <f t="shared" si="0"/>
        <v>154</v>
      </c>
      <c r="O52" s="112">
        <f t="shared" si="1"/>
        <v>0</v>
      </c>
      <c r="P52">
        <v>43.6</v>
      </c>
      <c r="Q52">
        <v>24.77</v>
      </c>
      <c r="R52">
        <v>9.34</v>
      </c>
      <c r="S52">
        <v>46.29</v>
      </c>
      <c r="T52">
        <v>30</v>
      </c>
      <c r="U52" s="114">
        <f t="shared" si="2"/>
        <v>154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154</v>
      </c>
      <c r="E53">
        <f>PPCL!N53</f>
        <v>0</v>
      </c>
      <c r="F53">
        <f t="shared" si="4"/>
        <v>265</v>
      </c>
      <c r="G53">
        <f t="shared" si="5"/>
        <v>154</v>
      </c>
      <c r="H53" s="112"/>
      <c r="I53">
        <f>BRPL_EOD!AE53+BRPL_EOD!AF53</f>
        <v>43.6</v>
      </c>
      <c r="J53">
        <f>BYPL_EOD!AE53+BYPL_EOD!AF53</f>
        <v>24.77</v>
      </c>
      <c r="K53">
        <f>MES_EOD!AE53+MES_EOD!AF53</f>
        <v>9.34</v>
      </c>
      <c r="L53">
        <f>NDMC_EOD!AE53+NDMC_EOD!AF53</f>
        <v>46.29</v>
      </c>
      <c r="M53">
        <f>TPDDL_EOD!AE53+TPDDL_EOD!AF53</f>
        <v>30</v>
      </c>
      <c r="N53">
        <f t="shared" si="0"/>
        <v>154</v>
      </c>
      <c r="O53" s="112">
        <f t="shared" si="1"/>
        <v>0</v>
      </c>
      <c r="P53">
        <v>43.6</v>
      </c>
      <c r="Q53">
        <v>24.77</v>
      </c>
      <c r="R53">
        <v>9.34</v>
      </c>
      <c r="S53">
        <v>46.29</v>
      </c>
      <c r="T53">
        <v>30</v>
      </c>
      <c r="U53" s="114">
        <f t="shared" si="2"/>
        <v>154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154</v>
      </c>
      <c r="E54">
        <f>PPCL!N54</f>
        <v>0</v>
      </c>
      <c r="F54">
        <f t="shared" si="4"/>
        <v>265</v>
      </c>
      <c r="G54">
        <f t="shared" si="5"/>
        <v>154</v>
      </c>
      <c r="H54" s="112"/>
      <c r="I54">
        <f>BRPL_EOD!AE54+BRPL_EOD!AF54</f>
        <v>43.6</v>
      </c>
      <c r="J54">
        <f>BYPL_EOD!AE54+BYPL_EOD!AF54</f>
        <v>24.77</v>
      </c>
      <c r="K54">
        <f>MES_EOD!AE54+MES_EOD!AF54</f>
        <v>9.34</v>
      </c>
      <c r="L54">
        <f>NDMC_EOD!AE54+NDMC_EOD!AF54</f>
        <v>46.29</v>
      </c>
      <c r="M54">
        <f>TPDDL_EOD!AE54+TPDDL_EOD!AF54</f>
        <v>30</v>
      </c>
      <c r="N54">
        <f t="shared" si="0"/>
        <v>154</v>
      </c>
      <c r="O54" s="112">
        <f t="shared" si="1"/>
        <v>0</v>
      </c>
      <c r="P54">
        <v>43.6</v>
      </c>
      <c r="Q54">
        <v>24.77</v>
      </c>
      <c r="R54">
        <v>9.34</v>
      </c>
      <c r="S54">
        <v>46.29</v>
      </c>
      <c r="T54">
        <v>30</v>
      </c>
      <c r="U54" s="114">
        <f t="shared" si="2"/>
        <v>154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265</v>
      </c>
      <c r="G55">
        <f t="shared" si="5"/>
        <v>150</v>
      </c>
      <c r="H55" s="112"/>
      <c r="I55">
        <f>BRPL_EOD!AE55+BRPL_EOD!AF55</f>
        <v>42.18</v>
      </c>
      <c r="J55">
        <f>BYPL_EOD!AE55+BYPL_EOD!AF55</f>
        <v>24</v>
      </c>
      <c r="K55">
        <f>MES_EOD!AE55+MES_EOD!AF55</f>
        <v>9.0399999999999991</v>
      </c>
      <c r="L55">
        <f>NDMC_EOD!AE55+NDMC_EOD!AF55</f>
        <v>44.78</v>
      </c>
      <c r="M55">
        <f>TPDDL_EOD!AE55+TPDDL_EOD!AF55</f>
        <v>30</v>
      </c>
      <c r="N55">
        <f t="shared" si="0"/>
        <v>150</v>
      </c>
      <c r="O55" s="112">
        <f t="shared" si="1"/>
        <v>0</v>
      </c>
      <c r="P55">
        <v>42.18</v>
      </c>
      <c r="Q55">
        <v>24</v>
      </c>
      <c r="R55">
        <v>9.0399999999999991</v>
      </c>
      <c r="S55">
        <v>44.78</v>
      </c>
      <c r="T55">
        <v>30</v>
      </c>
      <c r="U55" s="114">
        <f t="shared" si="2"/>
        <v>150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265</v>
      </c>
      <c r="G56">
        <f t="shared" si="5"/>
        <v>150</v>
      </c>
      <c r="H56" s="112"/>
      <c r="I56">
        <f>BRPL_EOD!AE56+BRPL_EOD!AF56</f>
        <v>42.18</v>
      </c>
      <c r="J56">
        <f>BYPL_EOD!AE56+BYPL_EOD!AF56</f>
        <v>24</v>
      </c>
      <c r="K56">
        <f>MES_EOD!AE56+MES_EOD!AF56</f>
        <v>9.0399999999999991</v>
      </c>
      <c r="L56">
        <f>NDMC_EOD!AE56+NDMC_EOD!AF56</f>
        <v>44.78</v>
      </c>
      <c r="M56">
        <f>TPDDL_EOD!AE56+TPDDL_EOD!AF56</f>
        <v>30</v>
      </c>
      <c r="N56">
        <f t="shared" si="0"/>
        <v>150</v>
      </c>
      <c r="O56" s="112">
        <f t="shared" si="1"/>
        <v>0</v>
      </c>
      <c r="P56">
        <v>42.18</v>
      </c>
      <c r="Q56">
        <v>24</v>
      </c>
      <c r="R56">
        <v>9.0399999999999991</v>
      </c>
      <c r="S56">
        <v>44.78</v>
      </c>
      <c r="T56">
        <v>30</v>
      </c>
      <c r="U56" s="114">
        <f t="shared" si="2"/>
        <v>150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265</v>
      </c>
      <c r="G57">
        <f t="shared" si="5"/>
        <v>150</v>
      </c>
      <c r="H57" s="112"/>
      <c r="I57">
        <f>BRPL_EOD!AE57+BRPL_EOD!AF57</f>
        <v>42.18</v>
      </c>
      <c r="J57">
        <f>BYPL_EOD!AE57+BYPL_EOD!AF57</f>
        <v>24</v>
      </c>
      <c r="K57">
        <f>MES_EOD!AE57+MES_EOD!AF57</f>
        <v>9.0399999999999991</v>
      </c>
      <c r="L57">
        <f>NDMC_EOD!AE57+NDMC_EOD!AF57</f>
        <v>44.78</v>
      </c>
      <c r="M57">
        <f>TPDDL_EOD!AE57+TPDDL_EOD!AF57</f>
        <v>30</v>
      </c>
      <c r="N57">
        <f t="shared" si="0"/>
        <v>150</v>
      </c>
      <c r="O57" s="112">
        <f t="shared" si="1"/>
        <v>0</v>
      </c>
      <c r="P57">
        <v>42.18</v>
      </c>
      <c r="Q57">
        <v>24</v>
      </c>
      <c r="R57">
        <v>9.0399999999999991</v>
      </c>
      <c r="S57">
        <v>44.78</v>
      </c>
      <c r="T57">
        <v>30</v>
      </c>
      <c r="U57" s="114">
        <f t="shared" si="2"/>
        <v>150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265</v>
      </c>
      <c r="G58">
        <f t="shared" si="5"/>
        <v>150</v>
      </c>
      <c r="H58" s="112"/>
      <c r="I58">
        <f>BRPL_EOD!AE58+BRPL_EOD!AF58</f>
        <v>42.18</v>
      </c>
      <c r="J58">
        <f>BYPL_EOD!AE58+BYPL_EOD!AF58</f>
        <v>24</v>
      </c>
      <c r="K58">
        <f>MES_EOD!AE58+MES_EOD!AF58</f>
        <v>9.0399999999999991</v>
      </c>
      <c r="L58">
        <f>NDMC_EOD!AE58+NDMC_EOD!AF58</f>
        <v>44.78</v>
      </c>
      <c r="M58">
        <f>TPDDL_EOD!AE58+TPDDL_EOD!AF58</f>
        <v>30</v>
      </c>
      <c r="N58">
        <f t="shared" si="0"/>
        <v>150</v>
      </c>
      <c r="O58" s="112">
        <f t="shared" si="1"/>
        <v>0</v>
      </c>
      <c r="P58">
        <v>42.18</v>
      </c>
      <c r="Q58">
        <v>24</v>
      </c>
      <c r="R58">
        <v>9.0399999999999991</v>
      </c>
      <c r="S58">
        <v>44.78</v>
      </c>
      <c r="T58">
        <v>30</v>
      </c>
      <c r="U58" s="114">
        <f t="shared" si="2"/>
        <v>150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265</v>
      </c>
      <c r="G59">
        <f t="shared" si="5"/>
        <v>150</v>
      </c>
      <c r="H59" s="112"/>
      <c r="I59">
        <f>BRPL_EOD!AE59+BRPL_EOD!AF59</f>
        <v>42.18</v>
      </c>
      <c r="J59">
        <f>BYPL_EOD!AE59+BYPL_EOD!AF59</f>
        <v>24</v>
      </c>
      <c r="K59">
        <f>MES_EOD!AE59+MES_EOD!AF59</f>
        <v>9.0399999999999991</v>
      </c>
      <c r="L59">
        <f>NDMC_EOD!AE59+NDMC_EOD!AF59</f>
        <v>44.78</v>
      </c>
      <c r="M59">
        <f>TPDDL_EOD!AE59+TPDDL_EOD!AF59</f>
        <v>30</v>
      </c>
      <c r="N59">
        <f t="shared" si="0"/>
        <v>150</v>
      </c>
      <c r="O59" s="112">
        <f t="shared" si="1"/>
        <v>0</v>
      </c>
      <c r="P59">
        <v>42.18</v>
      </c>
      <c r="Q59">
        <v>24</v>
      </c>
      <c r="R59">
        <v>9.0399999999999991</v>
      </c>
      <c r="S59">
        <v>44.78</v>
      </c>
      <c r="T59">
        <v>30</v>
      </c>
      <c r="U59" s="114">
        <f t="shared" si="2"/>
        <v>150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265</v>
      </c>
      <c r="G60">
        <f t="shared" si="5"/>
        <v>150</v>
      </c>
      <c r="H60" s="112"/>
      <c r="I60">
        <f>BRPL_EOD!AE60+BRPL_EOD!AF60</f>
        <v>42.18</v>
      </c>
      <c r="J60">
        <f>BYPL_EOD!AE60+BYPL_EOD!AF60</f>
        <v>24</v>
      </c>
      <c r="K60">
        <f>MES_EOD!AE60+MES_EOD!AF60</f>
        <v>9.0399999999999991</v>
      </c>
      <c r="L60">
        <f>NDMC_EOD!AE60+NDMC_EOD!AF60</f>
        <v>44.78</v>
      </c>
      <c r="M60">
        <f>TPDDL_EOD!AE60+TPDDL_EOD!AF60</f>
        <v>30</v>
      </c>
      <c r="N60">
        <f t="shared" si="0"/>
        <v>150</v>
      </c>
      <c r="O60" s="112">
        <f t="shared" si="1"/>
        <v>0</v>
      </c>
      <c r="P60">
        <v>42.18</v>
      </c>
      <c r="Q60">
        <v>24</v>
      </c>
      <c r="R60">
        <v>9.0399999999999991</v>
      </c>
      <c r="S60">
        <v>44.78</v>
      </c>
      <c r="T60">
        <v>30</v>
      </c>
      <c r="U60" s="114">
        <f t="shared" si="2"/>
        <v>150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265</v>
      </c>
      <c r="G61">
        <f t="shared" si="5"/>
        <v>150</v>
      </c>
      <c r="H61" s="112"/>
      <c r="I61">
        <f>BRPL_EOD!AE61+BRPL_EOD!AF61</f>
        <v>42.18</v>
      </c>
      <c r="J61">
        <f>BYPL_EOD!AE61+BYPL_EOD!AF61</f>
        <v>24</v>
      </c>
      <c r="K61">
        <f>MES_EOD!AE61+MES_EOD!AF61</f>
        <v>9.0399999999999991</v>
      </c>
      <c r="L61">
        <f>NDMC_EOD!AE61+NDMC_EOD!AF61</f>
        <v>44.78</v>
      </c>
      <c r="M61">
        <f>TPDDL_EOD!AE61+TPDDL_EOD!AF61</f>
        <v>30</v>
      </c>
      <c r="N61">
        <f t="shared" si="0"/>
        <v>150</v>
      </c>
      <c r="O61" s="112">
        <f t="shared" si="1"/>
        <v>0</v>
      </c>
      <c r="P61">
        <v>42.18</v>
      </c>
      <c r="Q61">
        <v>24</v>
      </c>
      <c r="R61">
        <v>9.0399999999999991</v>
      </c>
      <c r="S61">
        <v>44.78</v>
      </c>
      <c r="T61">
        <v>30</v>
      </c>
      <c r="U61" s="114">
        <f t="shared" si="2"/>
        <v>150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265</v>
      </c>
      <c r="G62">
        <f t="shared" si="5"/>
        <v>150</v>
      </c>
      <c r="H62" s="112"/>
      <c r="I62">
        <f>BRPL_EOD!AE62+BRPL_EOD!AF62</f>
        <v>42.18</v>
      </c>
      <c r="J62">
        <f>BYPL_EOD!AE62+BYPL_EOD!AF62</f>
        <v>24</v>
      </c>
      <c r="K62">
        <f>MES_EOD!AE62+MES_EOD!AF62</f>
        <v>9.0399999999999991</v>
      </c>
      <c r="L62">
        <f>NDMC_EOD!AE62+NDMC_EOD!AF62</f>
        <v>44.78</v>
      </c>
      <c r="M62">
        <f>TPDDL_EOD!AE62+TPDDL_EOD!AF62</f>
        <v>30</v>
      </c>
      <c r="N62">
        <f t="shared" si="0"/>
        <v>150</v>
      </c>
      <c r="O62" s="112">
        <f t="shared" si="1"/>
        <v>0</v>
      </c>
      <c r="P62">
        <v>42.18</v>
      </c>
      <c r="Q62">
        <v>24</v>
      </c>
      <c r="R62">
        <v>9.0399999999999991</v>
      </c>
      <c r="S62">
        <v>44.78</v>
      </c>
      <c r="T62">
        <v>30</v>
      </c>
      <c r="U62" s="114">
        <f t="shared" si="2"/>
        <v>150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265</v>
      </c>
      <c r="G63">
        <f t="shared" si="5"/>
        <v>150</v>
      </c>
      <c r="H63" s="112"/>
      <c r="I63">
        <f>BRPL_EOD!AE63+BRPL_EOD!AF63</f>
        <v>42.18</v>
      </c>
      <c r="J63">
        <f>BYPL_EOD!AE63+BYPL_EOD!AF63</f>
        <v>24</v>
      </c>
      <c r="K63">
        <f>MES_EOD!AE63+MES_EOD!AF63</f>
        <v>9.0399999999999991</v>
      </c>
      <c r="L63">
        <f>NDMC_EOD!AE63+NDMC_EOD!AF63</f>
        <v>44.78</v>
      </c>
      <c r="M63">
        <f>TPDDL_EOD!AE63+TPDDL_EOD!AF63</f>
        <v>30</v>
      </c>
      <c r="N63">
        <f t="shared" si="0"/>
        <v>150</v>
      </c>
      <c r="O63" s="112">
        <f t="shared" si="1"/>
        <v>0</v>
      </c>
      <c r="P63">
        <v>42.18</v>
      </c>
      <c r="Q63">
        <v>24</v>
      </c>
      <c r="R63">
        <v>9.0399999999999991</v>
      </c>
      <c r="S63">
        <v>44.78</v>
      </c>
      <c r="T63">
        <v>30</v>
      </c>
      <c r="U63" s="114">
        <f t="shared" si="2"/>
        <v>150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265</v>
      </c>
      <c r="G64">
        <f t="shared" si="5"/>
        <v>150</v>
      </c>
      <c r="H64" s="112"/>
      <c r="I64">
        <f>BRPL_EOD!AE64+BRPL_EOD!AF64</f>
        <v>42.18</v>
      </c>
      <c r="J64">
        <f>BYPL_EOD!AE64+BYPL_EOD!AF64</f>
        <v>24</v>
      </c>
      <c r="K64">
        <f>MES_EOD!AE64+MES_EOD!AF64</f>
        <v>9.0399999999999991</v>
      </c>
      <c r="L64">
        <f>NDMC_EOD!AE64+NDMC_EOD!AF64</f>
        <v>44.78</v>
      </c>
      <c r="M64">
        <f>TPDDL_EOD!AE64+TPDDL_EOD!AF64</f>
        <v>30</v>
      </c>
      <c r="N64">
        <f t="shared" si="0"/>
        <v>150</v>
      </c>
      <c r="O64" s="112">
        <f t="shared" si="1"/>
        <v>0</v>
      </c>
      <c r="P64">
        <v>42.18</v>
      </c>
      <c r="Q64">
        <v>24</v>
      </c>
      <c r="R64">
        <v>9.0399999999999991</v>
      </c>
      <c r="S64">
        <v>44.78</v>
      </c>
      <c r="T64">
        <v>30</v>
      </c>
      <c r="U64" s="114">
        <f t="shared" si="2"/>
        <v>150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265</v>
      </c>
      <c r="G65">
        <f t="shared" si="5"/>
        <v>150</v>
      </c>
      <c r="H65" s="112"/>
      <c r="I65">
        <f>BRPL_EOD!AE65+BRPL_EOD!AF65</f>
        <v>42.18</v>
      </c>
      <c r="J65">
        <f>BYPL_EOD!AE65+BYPL_EOD!AF65</f>
        <v>24</v>
      </c>
      <c r="K65">
        <f>MES_EOD!AE65+MES_EOD!AF65</f>
        <v>9.0399999999999991</v>
      </c>
      <c r="L65">
        <f>NDMC_EOD!AE65+NDMC_EOD!AF65</f>
        <v>44.78</v>
      </c>
      <c r="M65">
        <f>TPDDL_EOD!AE65+TPDDL_EOD!AF65</f>
        <v>30</v>
      </c>
      <c r="N65">
        <f t="shared" si="0"/>
        <v>150</v>
      </c>
      <c r="O65" s="112">
        <f t="shared" si="1"/>
        <v>0</v>
      </c>
      <c r="P65">
        <v>42.18</v>
      </c>
      <c r="Q65">
        <v>24</v>
      </c>
      <c r="R65">
        <v>9.0399999999999991</v>
      </c>
      <c r="S65">
        <v>44.78</v>
      </c>
      <c r="T65">
        <v>30</v>
      </c>
      <c r="U65" s="114">
        <f t="shared" si="2"/>
        <v>150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265</v>
      </c>
      <c r="G66">
        <f t="shared" si="5"/>
        <v>150</v>
      </c>
      <c r="H66" s="112"/>
      <c r="I66">
        <f>BRPL_EOD!AE66+BRPL_EOD!AF66</f>
        <v>42.18</v>
      </c>
      <c r="J66">
        <f>BYPL_EOD!AE66+BYPL_EOD!AF66</f>
        <v>24</v>
      </c>
      <c r="K66">
        <f>MES_EOD!AE66+MES_EOD!AF66</f>
        <v>9.0399999999999991</v>
      </c>
      <c r="L66">
        <f>NDMC_EOD!AE66+NDMC_EOD!AF66</f>
        <v>44.78</v>
      </c>
      <c r="M66">
        <f>TPDDL_EOD!AE66+TPDDL_EOD!AF66</f>
        <v>30</v>
      </c>
      <c r="N66">
        <f t="shared" si="0"/>
        <v>150</v>
      </c>
      <c r="O66" s="112">
        <f t="shared" si="1"/>
        <v>0</v>
      </c>
      <c r="P66">
        <v>42.18</v>
      </c>
      <c r="Q66">
        <v>24</v>
      </c>
      <c r="R66">
        <v>9.0399999999999991</v>
      </c>
      <c r="S66">
        <v>44.78</v>
      </c>
      <c r="T66">
        <v>30</v>
      </c>
      <c r="U66" s="114">
        <f t="shared" si="2"/>
        <v>150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265</v>
      </c>
      <c r="G67">
        <f t="shared" si="5"/>
        <v>150</v>
      </c>
      <c r="H67" s="112"/>
      <c r="I67">
        <f>BRPL_EOD!AE67+BRPL_EOD!AF67</f>
        <v>42.18</v>
      </c>
      <c r="J67">
        <f>BYPL_EOD!AE67+BYPL_EOD!AF67</f>
        <v>24</v>
      </c>
      <c r="K67">
        <f>MES_EOD!AE67+MES_EOD!AF67</f>
        <v>9.0399999999999991</v>
      </c>
      <c r="L67">
        <f>NDMC_EOD!AE67+NDMC_EOD!AF67</f>
        <v>44.78</v>
      </c>
      <c r="M67">
        <f>TPDDL_EOD!AE67+TPDDL_EOD!AF67</f>
        <v>30</v>
      </c>
      <c r="N67">
        <f t="shared" ref="N67:N98" si="6">SUM(I67:M67)</f>
        <v>150</v>
      </c>
      <c r="O67" s="112">
        <f t="shared" ref="O67:O98" si="7">G67-N67</f>
        <v>0</v>
      </c>
      <c r="P67">
        <v>42.18</v>
      </c>
      <c r="Q67">
        <v>24</v>
      </c>
      <c r="R67">
        <v>9.0399999999999991</v>
      </c>
      <c r="S67">
        <v>44.78</v>
      </c>
      <c r="T67">
        <v>30</v>
      </c>
      <c r="U67" s="114">
        <f t="shared" ref="U67:U98" si="8">SUM(P67:T67)</f>
        <v>150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265</v>
      </c>
      <c r="G68">
        <f t="shared" ref="G68:G98" si="11">D68+E68</f>
        <v>150</v>
      </c>
      <c r="H68" s="112"/>
      <c r="I68">
        <f>BRPL_EOD!AE68+BRPL_EOD!AF68</f>
        <v>42.18</v>
      </c>
      <c r="J68">
        <f>BYPL_EOD!AE68+BYPL_EOD!AF68</f>
        <v>24</v>
      </c>
      <c r="K68">
        <f>MES_EOD!AE68+MES_EOD!AF68</f>
        <v>9.0399999999999991</v>
      </c>
      <c r="L68">
        <f>NDMC_EOD!AE68+NDMC_EOD!AF68</f>
        <v>44.78</v>
      </c>
      <c r="M68">
        <f>TPDDL_EOD!AE68+TPDDL_EOD!AF68</f>
        <v>30</v>
      </c>
      <c r="N68">
        <f t="shared" si="6"/>
        <v>150</v>
      </c>
      <c r="O68" s="112">
        <f t="shared" si="7"/>
        <v>0</v>
      </c>
      <c r="P68">
        <v>42.18</v>
      </c>
      <c r="Q68">
        <v>24</v>
      </c>
      <c r="R68">
        <v>9.0399999999999991</v>
      </c>
      <c r="S68">
        <v>44.78</v>
      </c>
      <c r="T68">
        <v>30</v>
      </c>
      <c r="U68" s="114">
        <f t="shared" si="8"/>
        <v>150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265</v>
      </c>
      <c r="G69">
        <f t="shared" si="11"/>
        <v>150</v>
      </c>
      <c r="H69" s="112"/>
      <c r="I69">
        <f>BRPL_EOD!AE69+BRPL_EOD!AF69</f>
        <v>42.18</v>
      </c>
      <c r="J69">
        <f>BYPL_EOD!AE69+BYPL_EOD!AF69</f>
        <v>24</v>
      </c>
      <c r="K69">
        <f>MES_EOD!AE69+MES_EOD!AF69</f>
        <v>9.0399999999999991</v>
      </c>
      <c r="L69">
        <f>NDMC_EOD!AE69+NDMC_EOD!AF69</f>
        <v>44.78</v>
      </c>
      <c r="M69">
        <f>TPDDL_EOD!AE69+TPDDL_EOD!AF69</f>
        <v>30</v>
      </c>
      <c r="N69">
        <f t="shared" si="6"/>
        <v>150</v>
      </c>
      <c r="O69" s="112">
        <f t="shared" si="7"/>
        <v>0</v>
      </c>
      <c r="P69">
        <v>42.18</v>
      </c>
      <c r="Q69">
        <v>24</v>
      </c>
      <c r="R69">
        <v>9.0399999999999991</v>
      </c>
      <c r="S69">
        <v>44.78</v>
      </c>
      <c r="T69">
        <v>30</v>
      </c>
      <c r="U69" s="114">
        <f t="shared" si="8"/>
        <v>150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265</v>
      </c>
      <c r="G70">
        <f t="shared" si="11"/>
        <v>150</v>
      </c>
      <c r="H70" s="112"/>
      <c r="I70">
        <f>BRPL_EOD!AE70+BRPL_EOD!AF70</f>
        <v>42.18</v>
      </c>
      <c r="J70">
        <f>BYPL_EOD!AE70+BYPL_EOD!AF70</f>
        <v>24</v>
      </c>
      <c r="K70">
        <f>MES_EOD!AE70+MES_EOD!AF70</f>
        <v>9.0399999999999991</v>
      </c>
      <c r="L70">
        <f>NDMC_EOD!AE70+NDMC_EOD!AF70</f>
        <v>44.78</v>
      </c>
      <c r="M70">
        <f>TPDDL_EOD!AE70+TPDDL_EOD!AF70</f>
        <v>30</v>
      </c>
      <c r="N70">
        <f t="shared" si="6"/>
        <v>150</v>
      </c>
      <c r="O70" s="112">
        <f t="shared" si="7"/>
        <v>0</v>
      </c>
      <c r="P70">
        <v>42.18</v>
      </c>
      <c r="Q70">
        <v>24</v>
      </c>
      <c r="R70">
        <v>9.0399999999999991</v>
      </c>
      <c r="S70">
        <v>44.78</v>
      </c>
      <c r="T70">
        <v>30</v>
      </c>
      <c r="U70" s="114">
        <f t="shared" si="8"/>
        <v>150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265</v>
      </c>
      <c r="G71">
        <f t="shared" si="11"/>
        <v>150</v>
      </c>
      <c r="H71" s="112"/>
      <c r="I71">
        <f>BRPL_EOD!AE71+BRPL_EOD!AF71</f>
        <v>42.18</v>
      </c>
      <c r="J71">
        <f>BYPL_EOD!AE71+BYPL_EOD!AF71</f>
        <v>24</v>
      </c>
      <c r="K71">
        <f>MES_EOD!AE71+MES_EOD!AF71</f>
        <v>9.0399999999999991</v>
      </c>
      <c r="L71">
        <f>NDMC_EOD!AE71+NDMC_EOD!AF71</f>
        <v>44.78</v>
      </c>
      <c r="M71">
        <f>TPDDL_EOD!AE71+TPDDL_EOD!AF71</f>
        <v>30</v>
      </c>
      <c r="N71">
        <f t="shared" si="6"/>
        <v>150</v>
      </c>
      <c r="O71" s="112">
        <f t="shared" si="7"/>
        <v>0</v>
      </c>
      <c r="P71">
        <v>42.18</v>
      </c>
      <c r="Q71">
        <v>24</v>
      </c>
      <c r="R71">
        <v>9.0399999999999991</v>
      </c>
      <c r="S71">
        <v>44.78</v>
      </c>
      <c r="T71">
        <v>30</v>
      </c>
      <c r="U71" s="114">
        <f t="shared" si="8"/>
        <v>150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265</v>
      </c>
      <c r="G72">
        <f t="shared" si="11"/>
        <v>150</v>
      </c>
      <c r="H72" s="112"/>
      <c r="I72">
        <f>BRPL_EOD!AE72+BRPL_EOD!AF72</f>
        <v>42.18</v>
      </c>
      <c r="J72">
        <f>BYPL_EOD!AE72+BYPL_EOD!AF72</f>
        <v>24</v>
      </c>
      <c r="K72">
        <f>MES_EOD!AE72+MES_EOD!AF72</f>
        <v>9.0399999999999991</v>
      </c>
      <c r="L72">
        <f>NDMC_EOD!AE72+NDMC_EOD!AF72</f>
        <v>44.78</v>
      </c>
      <c r="M72">
        <f>TPDDL_EOD!AE72+TPDDL_EOD!AF72</f>
        <v>30</v>
      </c>
      <c r="N72">
        <f t="shared" si="6"/>
        <v>150</v>
      </c>
      <c r="O72" s="112">
        <f t="shared" si="7"/>
        <v>0</v>
      </c>
      <c r="P72">
        <v>42.18</v>
      </c>
      <c r="Q72">
        <v>24</v>
      </c>
      <c r="R72">
        <v>9.0399999999999991</v>
      </c>
      <c r="S72">
        <v>44.78</v>
      </c>
      <c r="T72">
        <v>30</v>
      </c>
      <c r="U72" s="114">
        <f t="shared" si="8"/>
        <v>150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265</v>
      </c>
      <c r="G73">
        <f t="shared" si="11"/>
        <v>150</v>
      </c>
      <c r="H73" s="112"/>
      <c r="I73">
        <f>BRPL_EOD!AE73+BRPL_EOD!AF73</f>
        <v>42.18</v>
      </c>
      <c r="J73">
        <f>BYPL_EOD!AE73+BYPL_EOD!AF73</f>
        <v>24</v>
      </c>
      <c r="K73">
        <f>MES_EOD!AE73+MES_EOD!AF73</f>
        <v>9.0399999999999991</v>
      </c>
      <c r="L73">
        <f>NDMC_EOD!AE73+NDMC_EOD!AF73</f>
        <v>44.78</v>
      </c>
      <c r="M73">
        <f>TPDDL_EOD!AE73+TPDDL_EOD!AF73</f>
        <v>30</v>
      </c>
      <c r="N73">
        <f t="shared" si="6"/>
        <v>150</v>
      </c>
      <c r="O73" s="112">
        <f t="shared" si="7"/>
        <v>0</v>
      </c>
      <c r="P73">
        <v>42.18</v>
      </c>
      <c r="Q73">
        <v>24</v>
      </c>
      <c r="R73">
        <v>9.0399999999999991</v>
      </c>
      <c r="S73">
        <v>44.78</v>
      </c>
      <c r="T73">
        <v>30</v>
      </c>
      <c r="U73" s="114">
        <f t="shared" si="8"/>
        <v>150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265</v>
      </c>
      <c r="G74">
        <f t="shared" si="11"/>
        <v>150</v>
      </c>
      <c r="H74" s="112"/>
      <c r="I74">
        <f>BRPL_EOD!AE74+BRPL_EOD!AF74</f>
        <v>42.18</v>
      </c>
      <c r="J74">
        <f>BYPL_EOD!AE74+BYPL_EOD!AF74</f>
        <v>24</v>
      </c>
      <c r="K74">
        <f>MES_EOD!AE74+MES_EOD!AF74</f>
        <v>9.0399999999999991</v>
      </c>
      <c r="L74">
        <f>NDMC_EOD!AE74+NDMC_EOD!AF74</f>
        <v>44.78</v>
      </c>
      <c r="M74">
        <f>TPDDL_EOD!AE74+TPDDL_EOD!AF74</f>
        <v>30</v>
      </c>
      <c r="N74">
        <f t="shared" si="6"/>
        <v>150</v>
      </c>
      <c r="O74" s="112">
        <f t="shared" si="7"/>
        <v>0</v>
      </c>
      <c r="P74">
        <v>42.18</v>
      </c>
      <c r="Q74">
        <v>24</v>
      </c>
      <c r="R74">
        <v>9.0399999999999991</v>
      </c>
      <c r="S74">
        <v>44.78</v>
      </c>
      <c r="T74">
        <v>30</v>
      </c>
      <c r="U74" s="114">
        <f t="shared" si="8"/>
        <v>150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151</v>
      </c>
      <c r="E75">
        <f>PPCL!N75</f>
        <v>0</v>
      </c>
      <c r="F75">
        <f t="shared" si="10"/>
        <v>265</v>
      </c>
      <c r="G75">
        <f t="shared" si="11"/>
        <v>151</v>
      </c>
      <c r="H75" s="112"/>
      <c r="I75">
        <f>BRPL_EOD!AE75+BRPL_EOD!AF75</f>
        <v>42.55</v>
      </c>
      <c r="J75">
        <f>BYPL_EOD!AE75+BYPL_EOD!AF75</f>
        <v>24.17</v>
      </c>
      <c r="K75">
        <f>MES_EOD!AE75+MES_EOD!AF75</f>
        <v>9.11</v>
      </c>
      <c r="L75">
        <f>NDMC_EOD!AE75+NDMC_EOD!AF75</f>
        <v>45.17</v>
      </c>
      <c r="M75">
        <f>TPDDL_EOD!AE75+TPDDL_EOD!AF75</f>
        <v>30</v>
      </c>
      <c r="N75">
        <f t="shared" si="6"/>
        <v>151</v>
      </c>
      <c r="O75" s="112">
        <f t="shared" si="7"/>
        <v>0</v>
      </c>
      <c r="P75">
        <v>42.55</v>
      </c>
      <c r="Q75">
        <v>24.17</v>
      </c>
      <c r="R75">
        <v>9.11</v>
      </c>
      <c r="S75">
        <v>45.17</v>
      </c>
      <c r="T75">
        <v>30</v>
      </c>
      <c r="U75" s="114">
        <f t="shared" si="8"/>
        <v>151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151</v>
      </c>
      <c r="E76">
        <f>PPCL!N76</f>
        <v>0</v>
      </c>
      <c r="F76">
        <f t="shared" si="10"/>
        <v>265</v>
      </c>
      <c r="G76">
        <f t="shared" si="11"/>
        <v>151</v>
      </c>
      <c r="H76" s="112"/>
      <c r="I76">
        <f>BRPL_EOD!AE76+BRPL_EOD!AF76</f>
        <v>42.55</v>
      </c>
      <c r="J76">
        <f>BYPL_EOD!AE76+BYPL_EOD!AF76</f>
        <v>24.17</v>
      </c>
      <c r="K76">
        <f>MES_EOD!AE76+MES_EOD!AF76</f>
        <v>9.11</v>
      </c>
      <c r="L76">
        <f>NDMC_EOD!AE76+NDMC_EOD!AF76</f>
        <v>45.17</v>
      </c>
      <c r="M76">
        <f>TPDDL_EOD!AE76+TPDDL_EOD!AF76</f>
        <v>30</v>
      </c>
      <c r="N76">
        <f t="shared" si="6"/>
        <v>151</v>
      </c>
      <c r="O76" s="112">
        <f t="shared" si="7"/>
        <v>0</v>
      </c>
      <c r="P76">
        <v>42.55</v>
      </c>
      <c r="Q76">
        <v>24.17</v>
      </c>
      <c r="R76">
        <v>9.11</v>
      </c>
      <c r="S76">
        <v>45.17</v>
      </c>
      <c r="T76">
        <v>30</v>
      </c>
      <c r="U76" s="114">
        <f t="shared" si="8"/>
        <v>151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151</v>
      </c>
      <c r="E77">
        <f>PPCL!N77</f>
        <v>0</v>
      </c>
      <c r="F77">
        <f t="shared" si="10"/>
        <v>265</v>
      </c>
      <c r="G77">
        <f t="shared" si="11"/>
        <v>151</v>
      </c>
      <c r="H77" s="112"/>
      <c r="I77">
        <f>BRPL_EOD!AE77+BRPL_EOD!AF77</f>
        <v>42.55</v>
      </c>
      <c r="J77">
        <f>BYPL_EOD!AE77+BYPL_EOD!AF77</f>
        <v>24.17</v>
      </c>
      <c r="K77">
        <f>MES_EOD!AE77+MES_EOD!AF77</f>
        <v>9.11</v>
      </c>
      <c r="L77">
        <f>NDMC_EOD!AE77+NDMC_EOD!AF77</f>
        <v>45.17</v>
      </c>
      <c r="M77">
        <f>TPDDL_EOD!AE77+TPDDL_EOD!AF77</f>
        <v>30</v>
      </c>
      <c r="N77">
        <f t="shared" si="6"/>
        <v>151</v>
      </c>
      <c r="O77" s="112">
        <f t="shared" si="7"/>
        <v>0</v>
      </c>
      <c r="P77">
        <v>42.55</v>
      </c>
      <c r="Q77">
        <v>24.17</v>
      </c>
      <c r="R77">
        <v>9.11</v>
      </c>
      <c r="S77">
        <v>45.17</v>
      </c>
      <c r="T77">
        <v>30</v>
      </c>
      <c r="U77" s="114">
        <f t="shared" si="8"/>
        <v>151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151</v>
      </c>
      <c r="E78">
        <f>PPCL!N78</f>
        <v>0</v>
      </c>
      <c r="F78">
        <f t="shared" si="10"/>
        <v>265</v>
      </c>
      <c r="G78">
        <f t="shared" si="11"/>
        <v>151</v>
      </c>
      <c r="H78" s="112"/>
      <c r="I78">
        <f>BRPL_EOD!AE78+BRPL_EOD!AF78</f>
        <v>42.55</v>
      </c>
      <c r="J78">
        <f>BYPL_EOD!AE78+BYPL_EOD!AF78</f>
        <v>24.17</v>
      </c>
      <c r="K78">
        <f>MES_EOD!AE78+MES_EOD!AF78</f>
        <v>9.11</v>
      </c>
      <c r="L78">
        <f>NDMC_EOD!AE78+NDMC_EOD!AF78</f>
        <v>45.17</v>
      </c>
      <c r="M78">
        <f>TPDDL_EOD!AE78+TPDDL_EOD!AF78</f>
        <v>30</v>
      </c>
      <c r="N78">
        <f t="shared" si="6"/>
        <v>151</v>
      </c>
      <c r="O78" s="112">
        <f t="shared" si="7"/>
        <v>0</v>
      </c>
      <c r="P78">
        <v>42.55</v>
      </c>
      <c r="Q78">
        <v>24.17</v>
      </c>
      <c r="R78">
        <v>9.11</v>
      </c>
      <c r="S78">
        <v>45.17</v>
      </c>
      <c r="T78">
        <v>30</v>
      </c>
      <c r="U78" s="114">
        <f t="shared" si="8"/>
        <v>151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152</v>
      </c>
      <c r="E79">
        <f>PPCL!N79</f>
        <v>0</v>
      </c>
      <c r="F79">
        <f t="shared" si="10"/>
        <v>265</v>
      </c>
      <c r="G79">
        <f t="shared" si="11"/>
        <v>152</v>
      </c>
      <c r="H79" s="112"/>
      <c r="I79">
        <f>BRPL_EOD!AE79+BRPL_EOD!AF79</f>
        <v>42.9</v>
      </c>
      <c r="J79">
        <f>BYPL_EOD!AE79+BYPL_EOD!AF79</f>
        <v>24.37</v>
      </c>
      <c r="K79">
        <f>MES_EOD!AE79+MES_EOD!AF79</f>
        <v>9.19</v>
      </c>
      <c r="L79">
        <f>NDMC_EOD!AE79+NDMC_EOD!AF79</f>
        <v>45.54</v>
      </c>
      <c r="M79">
        <f>TPDDL_EOD!AE79+TPDDL_EOD!AF79</f>
        <v>30</v>
      </c>
      <c r="N79">
        <f t="shared" si="6"/>
        <v>152</v>
      </c>
      <c r="O79" s="112">
        <f t="shared" si="7"/>
        <v>0</v>
      </c>
      <c r="P79">
        <v>42.9</v>
      </c>
      <c r="Q79">
        <v>24.37</v>
      </c>
      <c r="R79">
        <v>9.19</v>
      </c>
      <c r="S79">
        <v>45.54</v>
      </c>
      <c r="T79">
        <v>30</v>
      </c>
      <c r="U79" s="114">
        <f t="shared" si="8"/>
        <v>152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152</v>
      </c>
      <c r="E80">
        <f>PPCL!N80</f>
        <v>0</v>
      </c>
      <c r="F80">
        <f t="shared" si="10"/>
        <v>265</v>
      </c>
      <c r="G80">
        <f t="shared" si="11"/>
        <v>152</v>
      </c>
      <c r="H80" s="112"/>
      <c r="I80">
        <f>BRPL_EOD!AE80+BRPL_EOD!AF80</f>
        <v>42.9</v>
      </c>
      <c r="J80">
        <f>BYPL_EOD!AE80+BYPL_EOD!AF80</f>
        <v>24.37</v>
      </c>
      <c r="K80">
        <f>MES_EOD!AE80+MES_EOD!AF80</f>
        <v>9.19</v>
      </c>
      <c r="L80">
        <f>NDMC_EOD!AE80+NDMC_EOD!AF80</f>
        <v>45.54</v>
      </c>
      <c r="M80">
        <f>TPDDL_EOD!AE80+TPDDL_EOD!AF80</f>
        <v>30</v>
      </c>
      <c r="N80">
        <f t="shared" si="6"/>
        <v>152</v>
      </c>
      <c r="O80" s="112">
        <f t="shared" si="7"/>
        <v>0</v>
      </c>
      <c r="P80">
        <v>42.9</v>
      </c>
      <c r="Q80">
        <v>24.37</v>
      </c>
      <c r="R80">
        <v>9.19</v>
      </c>
      <c r="S80">
        <v>45.54</v>
      </c>
      <c r="T80">
        <v>30</v>
      </c>
      <c r="U80" s="114">
        <f t="shared" si="8"/>
        <v>152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152</v>
      </c>
      <c r="E81">
        <f>PPCL!N81</f>
        <v>0</v>
      </c>
      <c r="F81">
        <f t="shared" si="10"/>
        <v>265</v>
      </c>
      <c r="G81">
        <f t="shared" si="11"/>
        <v>152</v>
      </c>
      <c r="H81" s="112"/>
      <c r="I81">
        <f>BRPL_EOD!AE81+BRPL_EOD!AF81</f>
        <v>42.9</v>
      </c>
      <c r="J81">
        <f>BYPL_EOD!AE81+BYPL_EOD!AF81</f>
        <v>24.37</v>
      </c>
      <c r="K81">
        <f>MES_EOD!AE81+MES_EOD!AF81</f>
        <v>9.19</v>
      </c>
      <c r="L81">
        <f>NDMC_EOD!AE81+NDMC_EOD!AF81</f>
        <v>45.54</v>
      </c>
      <c r="M81">
        <f>TPDDL_EOD!AE81+TPDDL_EOD!AF81</f>
        <v>30</v>
      </c>
      <c r="N81">
        <f t="shared" si="6"/>
        <v>152</v>
      </c>
      <c r="O81" s="112">
        <f t="shared" si="7"/>
        <v>0</v>
      </c>
      <c r="P81">
        <v>42.9</v>
      </c>
      <c r="Q81">
        <v>24.37</v>
      </c>
      <c r="R81">
        <v>9.19</v>
      </c>
      <c r="S81">
        <v>45.54</v>
      </c>
      <c r="T81">
        <v>30</v>
      </c>
      <c r="U81" s="114">
        <f t="shared" si="8"/>
        <v>152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152</v>
      </c>
      <c r="E82">
        <f>PPCL!N82</f>
        <v>0</v>
      </c>
      <c r="F82">
        <f t="shared" si="10"/>
        <v>265</v>
      </c>
      <c r="G82">
        <f t="shared" si="11"/>
        <v>152</v>
      </c>
      <c r="H82" s="112"/>
      <c r="I82">
        <f>BRPL_EOD!AE82+BRPL_EOD!AF82</f>
        <v>42.9</v>
      </c>
      <c r="J82">
        <f>BYPL_EOD!AE82+BYPL_EOD!AF82</f>
        <v>24.37</v>
      </c>
      <c r="K82">
        <f>MES_EOD!AE82+MES_EOD!AF82</f>
        <v>9.19</v>
      </c>
      <c r="L82">
        <f>NDMC_EOD!AE82+NDMC_EOD!AF82</f>
        <v>45.54</v>
      </c>
      <c r="M82">
        <f>TPDDL_EOD!AE82+TPDDL_EOD!AF82</f>
        <v>30</v>
      </c>
      <c r="N82">
        <f t="shared" si="6"/>
        <v>152</v>
      </c>
      <c r="O82" s="112">
        <f t="shared" si="7"/>
        <v>0</v>
      </c>
      <c r="P82">
        <v>42.9</v>
      </c>
      <c r="Q82">
        <v>24.37</v>
      </c>
      <c r="R82">
        <v>9.19</v>
      </c>
      <c r="S82">
        <v>45.54</v>
      </c>
      <c r="T82">
        <v>30</v>
      </c>
      <c r="U82" s="114">
        <f t="shared" si="8"/>
        <v>152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152</v>
      </c>
      <c r="E83">
        <f>PPCL!N83</f>
        <v>0</v>
      </c>
      <c r="F83">
        <f t="shared" si="10"/>
        <v>265</v>
      </c>
      <c r="G83">
        <f t="shared" si="11"/>
        <v>152</v>
      </c>
      <c r="H83" s="112"/>
      <c r="I83">
        <f>BRPL_EOD!AE83+BRPL_EOD!AF83</f>
        <v>42.9</v>
      </c>
      <c r="J83">
        <f>BYPL_EOD!AE83+BYPL_EOD!AF83</f>
        <v>24.37</v>
      </c>
      <c r="K83">
        <f>MES_EOD!AE83+MES_EOD!AF83</f>
        <v>9.19</v>
      </c>
      <c r="L83">
        <f>NDMC_EOD!AE83+NDMC_EOD!AF83</f>
        <v>45.54</v>
      </c>
      <c r="M83">
        <f>TPDDL_EOD!AE83+TPDDL_EOD!AF83</f>
        <v>30</v>
      </c>
      <c r="N83">
        <f t="shared" si="6"/>
        <v>152</v>
      </c>
      <c r="O83" s="112">
        <f t="shared" si="7"/>
        <v>0</v>
      </c>
      <c r="P83">
        <v>42.9</v>
      </c>
      <c r="Q83">
        <v>24.37</v>
      </c>
      <c r="R83">
        <v>9.19</v>
      </c>
      <c r="S83">
        <v>45.54</v>
      </c>
      <c r="T83">
        <v>30</v>
      </c>
      <c r="U83" s="114">
        <f t="shared" si="8"/>
        <v>152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152</v>
      </c>
      <c r="E84">
        <f>PPCL!N84</f>
        <v>0</v>
      </c>
      <c r="F84">
        <f t="shared" si="10"/>
        <v>265</v>
      </c>
      <c r="G84">
        <f t="shared" si="11"/>
        <v>152</v>
      </c>
      <c r="H84" s="112"/>
      <c r="I84">
        <f>BRPL_EOD!AE84+BRPL_EOD!AF84</f>
        <v>42.9</v>
      </c>
      <c r="J84">
        <f>BYPL_EOD!AE84+BYPL_EOD!AF84</f>
        <v>24.37</v>
      </c>
      <c r="K84">
        <f>MES_EOD!AE84+MES_EOD!AF84</f>
        <v>9.19</v>
      </c>
      <c r="L84">
        <f>NDMC_EOD!AE84+NDMC_EOD!AF84</f>
        <v>45.54</v>
      </c>
      <c r="M84">
        <f>TPDDL_EOD!AE84+TPDDL_EOD!AF84</f>
        <v>30</v>
      </c>
      <c r="N84">
        <f t="shared" si="6"/>
        <v>152</v>
      </c>
      <c r="O84" s="112">
        <f t="shared" si="7"/>
        <v>0</v>
      </c>
      <c r="P84">
        <v>42.9</v>
      </c>
      <c r="Q84">
        <v>24.37</v>
      </c>
      <c r="R84">
        <v>9.19</v>
      </c>
      <c r="S84">
        <v>45.54</v>
      </c>
      <c r="T84">
        <v>30</v>
      </c>
      <c r="U84" s="114">
        <f t="shared" si="8"/>
        <v>152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152</v>
      </c>
      <c r="E85">
        <f>PPCL!N85</f>
        <v>0</v>
      </c>
      <c r="F85">
        <f t="shared" si="10"/>
        <v>265</v>
      </c>
      <c r="G85">
        <f t="shared" si="11"/>
        <v>152</v>
      </c>
      <c r="H85" s="112"/>
      <c r="I85">
        <f>BRPL_EOD!AE85+BRPL_EOD!AF85</f>
        <v>42.9</v>
      </c>
      <c r="J85">
        <f>BYPL_EOD!AE85+BYPL_EOD!AF85</f>
        <v>24.37</v>
      </c>
      <c r="K85">
        <f>MES_EOD!AE85+MES_EOD!AF85</f>
        <v>9.19</v>
      </c>
      <c r="L85">
        <f>NDMC_EOD!AE85+NDMC_EOD!AF85</f>
        <v>45.54</v>
      </c>
      <c r="M85">
        <f>TPDDL_EOD!AE85+TPDDL_EOD!AF85</f>
        <v>30</v>
      </c>
      <c r="N85">
        <f t="shared" si="6"/>
        <v>152</v>
      </c>
      <c r="O85" s="112">
        <f t="shared" si="7"/>
        <v>0</v>
      </c>
      <c r="P85">
        <v>42.9</v>
      </c>
      <c r="Q85">
        <v>24.37</v>
      </c>
      <c r="R85">
        <v>9.19</v>
      </c>
      <c r="S85">
        <v>45.54</v>
      </c>
      <c r="T85">
        <v>30</v>
      </c>
      <c r="U85" s="114">
        <f t="shared" si="8"/>
        <v>152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265</v>
      </c>
      <c r="G86">
        <f t="shared" si="11"/>
        <v>152</v>
      </c>
      <c r="H86" s="112"/>
      <c r="I86">
        <f>BRPL_EOD!AE86+BRPL_EOD!AF86</f>
        <v>42.9</v>
      </c>
      <c r="J86">
        <f>BYPL_EOD!AE86+BYPL_EOD!AF86</f>
        <v>24.37</v>
      </c>
      <c r="K86">
        <f>MES_EOD!AE86+MES_EOD!AF86</f>
        <v>9.19</v>
      </c>
      <c r="L86">
        <f>NDMC_EOD!AE86+NDMC_EOD!AF86</f>
        <v>45.54</v>
      </c>
      <c r="M86">
        <f>TPDDL_EOD!AE86+TPDDL_EOD!AF86</f>
        <v>30</v>
      </c>
      <c r="N86">
        <f t="shared" si="6"/>
        <v>152</v>
      </c>
      <c r="O86" s="112">
        <f t="shared" si="7"/>
        <v>0</v>
      </c>
      <c r="P86">
        <v>42.9</v>
      </c>
      <c r="Q86">
        <v>24.37</v>
      </c>
      <c r="R86">
        <v>9.19</v>
      </c>
      <c r="S86">
        <v>45.54</v>
      </c>
      <c r="T86">
        <v>30</v>
      </c>
      <c r="U86" s="114">
        <f t="shared" si="8"/>
        <v>152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155</v>
      </c>
      <c r="E87">
        <f>PPCL!N87</f>
        <v>0</v>
      </c>
      <c r="F87">
        <f t="shared" si="10"/>
        <v>265</v>
      </c>
      <c r="G87">
        <f t="shared" si="11"/>
        <v>155</v>
      </c>
      <c r="H87" s="112"/>
      <c r="I87">
        <f>BRPL_EOD!AE87+BRPL_EOD!AF87</f>
        <v>43.96</v>
      </c>
      <c r="J87">
        <f>BYPL_EOD!AE87+BYPL_EOD!AF87</f>
        <v>24.97</v>
      </c>
      <c r="K87">
        <f>MES_EOD!AE87+MES_EOD!AF87</f>
        <v>9.42</v>
      </c>
      <c r="L87">
        <f>NDMC_EOD!AE87+NDMC_EOD!AF87</f>
        <v>46.66</v>
      </c>
      <c r="M87">
        <f>TPDDL_EOD!AE87+TPDDL_EOD!AF87</f>
        <v>30</v>
      </c>
      <c r="N87">
        <f t="shared" si="6"/>
        <v>155.01</v>
      </c>
      <c r="O87" s="112">
        <f t="shared" si="7"/>
        <v>-9.9999999999909051E-3</v>
      </c>
      <c r="P87">
        <v>43.957164053932004</v>
      </c>
      <c r="Q87">
        <v>24.968389136184761</v>
      </c>
      <c r="R87">
        <v>9.4193922972711448</v>
      </c>
      <c r="S87">
        <v>46.656989871621185</v>
      </c>
      <c r="T87">
        <v>29.998064640990904</v>
      </c>
      <c r="U87" s="114">
        <f t="shared" si="8"/>
        <v>155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155</v>
      </c>
      <c r="E88">
        <f>PPCL!N88</f>
        <v>0</v>
      </c>
      <c r="F88">
        <f t="shared" si="10"/>
        <v>265</v>
      </c>
      <c r="G88">
        <f t="shared" si="11"/>
        <v>155</v>
      </c>
      <c r="H88" s="112"/>
      <c r="I88">
        <f>BRPL_EOD!AE88+BRPL_EOD!AF88</f>
        <v>43.96</v>
      </c>
      <c r="J88">
        <f>BYPL_EOD!AE88+BYPL_EOD!AF88</f>
        <v>24.97</v>
      </c>
      <c r="K88">
        <f>MES_EOD!AE88+MES_EOD!AF88</f>
        <v>9.42</v>
      </c>
      <c r="L88">
        <f>NDMC_EOD!AE88+NDMC_EOD!AF88</f>
        <v>46.66</v>
      </c>
      <c r="M88">
        <f>TPDDL_EOD!AE88+TPDDL_EOD!AF88</f>
        <v>30</v>
      </c>
      <c r="N88">
        <f t="shared" si="6"/>
        <v>155.01</v>
      </c>
      <c r="O88" s="112">
        <f t="shared" si="7"/>
        <v>-9.9999999999909051E-3</v>
      </c>
      <c r="P88">
        <v>43.957164053932004</v>
      </c>
      <c r="Q88">
        <v>24.968389136184761</v>
      </c>
      <c r="R88">
        <v>9.4193922972711448</v>
      </c>
      <c r="S88">
        <v>46.656989871621185</v>
      </c>
      <c r="T88">
        <v>29.998064640990904</v>
      </c>
      <c r="U88" s="114">
        <f t="shared" si="8"/>
        <v>155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155</v>
      </c>
      <c r="E89">
        <f>PPCL!N89</f>
        <v>0</v>
      </c>
      <c r="F89">
        <f t="shared" si="10"/>
        <v>265</v>
      </c>
      <c r="G89">
        <f t="shared" si="11"/>
        <v>155</v>
      </c>
      <c r="H89" s="112"/>
      <c r="I89">
        <f>BRPL_EOD!AE89+BRPL_EOD!AF89</f>
        <v>43.96</v>
      </c>
      <c r="J89">
        <f>BYPL_EOD!AE89+BYPL_EOD!AF89</f>
        <v>24.97</v>
      </c>
      <c r="K89">
        <f>MES_EOD!AE89+MES_EOD!AF89</f>
        <v>9.42</v>
      </c>
      <c r="L89">
        <f>NDMC_EOD!AE89+NDMC_EOD!AF89</f>
        <v>46.66</v>
      </c>
      <c r="M89">
        <f>TPDDL_EOD!AE89+TPDDL_EOD!AF89</f>
        <v>30</v>
      </c>
      <c r="N89">
        <f t="shared" si="6"/>
        <v>155.01</v>
      </c>
      <c r="O89" s="112">
        <f t="shared" si="7"/>
        <v>-9.9999999999909051E-3</v>
      </c>
      <c r="P89">
        <v>43.957164053932004</v>
      </c>
      <c r="Q89">
        <v>24.968389136184761</v>
      </c>
      <c r="R89">
        <v>9.4193922972711448</v>
      </c>
      <c r="S89">
        <v>46.656989871621185</v>
      </c>
      <c r="T89">
        <v>29.998064640990904</v>
      </c>
      <c r="U89" s="114">
        <f t="shared" si="8"/>
        <v>155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155</v>
      </c>
      <c r="E90">
        <f>PPCL!N90</f>
        <v>0</v>
      </c>
      <c r="F90">
        <f t="shared" si="10"/>
        <v>265</v>
      </c>
      <c r="G90">
        <f t="shared" si="11"/>
        <v>155</v>
      </c>
      <c r="H90" s="112"/>
      <c r="I90">
        <f>BRPL_EOD!AE90+BRPL_EOD!AF90</f>
        <v>43.96</v>
      </c>
      <c r="J90">
        <f>BYPL_EOD!AE90+BYPL_EOD!AF90</f>
        <v>24.97</v>
      </c>
      <c r="K90">
        <f>MES_EOD!AE90+MES_EOD!AF90</f>
        <v>9.42</v>
      </c>
      <c r="L90">
        <f>NDMC_EOD!AE90+NDMC_EOD!AF90</f>
        <v>46.66</v>
      </c>
      <c r="M90">
        <f>TPDDL_EOD!AE90+TPDDL_EOD!AF90</f>
        <v>30</v>
      </c>
      <c r="N90">
        <f t="shared" si="6"/>
        <v>155.01</v>
      </c>
      <c r="O90" s="112">
        <f t="shared" si="7"/>
        <v>-9.9999999999909051E-3</v>
      </c>
      <c r="P90">
        <v>43.957164053932004</v>
      </c>
      <c r="Q90">
        <v>24.968389136184761</v>
      </c>
      <c r="R90">
        <v>9.4193922972711448</v>
      </c>
      <c r="S90">
        <v>46.656989871621185</v>
      </c>
      <c r="T90">
        <v>29.998064640990904</v>
      </c>
      <c r="U90" s="114">
        <f t="shared" si="8"/>
        <v>155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155</v>
      </c>
      <c r="E91">
        <f>PPCL!N91</f>
        <v>0</v>
      </c>
      <c r="F91">
        <f t="shared" si="10"/>
        <v>265</v>
      </c>
      <c r="G91">
        <f t="shared" si="11"/>
        <v>155</v>
      </c>
      <c r="H91" s="112"/>
      <c r="I91">
        <f>BRPL_EOD!AE91+BRPL_EOD!AF91</f>
        <v>43.96</v>
      </c>
      <c r="J91">
        <f>BYPL_EOD!AE91+BYPL_EOD!AF91</f>
        <v>24.97</v>
      </c>
      <c r="K91">
        <f>MES_EOD!AE91+MES_EOD!AF91</f>
        <v>9.42</v>
      </c>
      <c r="L91">
        <f>NDMC_EOD!AE91+NDMC_EOD!AF91</f>
        <v>46.66</v>
      </c>
      <c r="M91">
        <f>TPDDL_EOD!AE91+TPDDL_EOD!AF91</f>
        <v>30</v>
      </c>
      <c r="N91">
        <f t="shared" si="6"/>
        <v>155.01</v>
      </c>
      <c r="O91" s="112">
        <f t="shared" si="7"/>
        <v>-9.9999999999909051E-3</v>
      </c>
      <c r="P91">
        <v>43.957164053932004</v>
      </c>
      <c r="Q91">
        <v>24.968389136184761</v>
      </c>
      <c r="R91">
        <v>9.4193922972711448</v>
      </c>
      <c r="S91">
        <v>46.656989871621185</v>
      </c>
      <c r="T91">
        <v>29.998064640990904</v>
      </c>
      <c r="U91" s="114">
        <f t="shared" si="8"/>
        <v>155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155</v>
      </c>
      <c r="E92">
        <f>PPCL!N92</f>
        <v>0</v>
      </c>
      <c r="F92">
        <f t="shared" si="10"/>
        <v>265</v>
      </c>
      <c r="G92">
        <f t="shared" si="11"/>
        <v>155</v>
      </c>
      <c r="H92" s="112"/>
      <c r="I92">
        <f>BRPL_EOD!AE92+BRPL_EOD!AF92</f>
        <v>43.96</v>
      </c>
      <c r="J92">
        <f>BYPL_EOD!AE92+BYPL_EOD!AF92</f>
        <v>24.97</v>
      </c>
      <c r="K92">
        <f>MES_EOD!AE92+MES_EOD!AF92</f>
        <v>9.42</v>
      </c>
      <c r="L92">
        <f>NDMC_EOD!AE92+NDMC_EOD!AF92</f>
        <v>46.66</v>
      </c>
      <c r="M92">
        <f>TPDDL_EOD!AE92+TPDDL_EOD!AF92</f>
        <v>30</v>
      </c>
      <c r="N92">
        <f t="shared" si="6"/>
        <v>155.01</v>
      </c>
      <c r="O92" s="112">
        <f t="shared" si="7"/>
        <v>-9.9999999999909051E-3</v>
      </c>
      <c r="P92">
        <v>43.957164053932004</v>
      </c>
      <c r="Q92">
        <v>24.968389136184761</v>
      </c>
      <c r="R92">
        <v>9.4193922972711448</v>
      </c>
      <c r="S92">
        <v>46.656989871621185</v>
      </c>
      <c r="T92">
        <v>29.998064640990904</v>
      </c>
      <c r="U92" s="114">
        <f t="shared" si="8"/>
        <v>155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155</v>
      </c>
      <c r="E93">
        <f>PPCL!N93</f>
        <v>0</v>
      </c>
      <c r="F93">
        <f t="shared" si="10"/>
        <v>265</v>
      </c>
      <c r="G93">
        <f t="shared" si="11"/>
        <v>155</v>
      </c>
      <c r="H93" s="112"/>
      <c r="I93">
        <f>BRPL_EOD!AE93+BRPL_EOD!AF93</f>
        <v>43.96</v>
      </c>
      <c r="J93">
        <f>BYPL_EOD!AE93+BYPL_EOD!AF93</f>
        <v>24.97</v>
      </c>
      <c r="K93">
        <f>MES_EOD!AE93+MES_EOD!AF93</f>
        <v>9.42</v>
      </c>
      <c r="L93">
        <f>NDMC_EOD!AE93+NDMC_EOD!AF93</f>
        <v>46.66</v>
      </c>
      <c r="M93">
        <f>TPDDL_EOD!AE93+TPDDL_EOD!AF93</f>
        <v>30</v>
      </c>
      <c r="N93">
        <f t="shared" si="6"/>
        <v>155.01</v>
      </c>
      <c r="O93" s="112">
        <f t="shared" si="7"/>
        <v>-9.9999999999909051E-3</v>
      </c>
      <c r="P93">
        <v>43.957164053932004</v>
      </c>
      <c r="Q93">
        <v>24.968389136184761</v>
      </c>
      <c r="R93">
        <v>9.4193922972711448</v>
      </c>
      <c r="S93">
        <v>46.656989871621185</v>
      </c>
      <c r="T93">
        <v>29.998064640990904</v>
      </c>
      <c r="U93" s="114">
        <f t="shared" si="8"/>
        <v>155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155</v>
      </c>
      <c r="E94">
        <f>PPCL!N94</f>
        <v>0</v>
      </c>
      <c r="F94">
        <f t="shared" si="10"/>
        <v>265</v>
      </c>
      <c r="G94">
        <f t="shared" si="11"/>
        <v>155</v>
      </c>
      <c r="H94" s="112"/>
      <c r="I94">
        <f>BRPL_EOD!AE94+BRPL_EOD!AF94</f>
        <v>43.96</v>
      </c>
      <c r="J94">
        <f>BYPL_EOD!AE94+BYPL_EOD!AF94</f>
        <v>24.97</v>
      </c>
      <c r="K94">
        <f>MES_EOD!AE94+MES_EOD!AF94</f>
        <v>9.42</v>
      </c>
      <c r="L94">
        <f>NDMC_EOD!AE94+NDMC_EOD!AF94</f>
        <v>46.66</v>
      </c>
      <c r="M94">
        <f>TPDDL_EOD!AE94+TPDDL_EOD!AF94</f>
        <v>30</v>
      </c>
      <c r="N94">
        <f t="shared" si="6"/>
        <v>155.01</v>
      </c>
      <c r="O94" s="112">
        <f t="shared" si="7"/>
        <v>-9.9999999999909051E-3</v>
      </c>
      <c r="P94">
        <v>43.957164053932004</v>
      </c>
      <c r="Q94">
        <v>24.968389136184761</v>
      </c>
      <c r="R94">
        <v>9.4193922972711448</v>
      </c>
      <c r="S94">
        <v>46.656989871621185</v>
      </c>
      <c r="T94">
        <v>29.998064640990904</v>
      </c>
      <c r="U94" s="114">
        <f t="shared" si="8"/>
        <v>155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155</v>
      </c>
      <c r="E95">
        <f>PPCL!N95</f>
        <v>0</v>
      </c>
      <c r="F95">
        <f t="shared" si="10"/>
        <v>265</v>
      </c>
      <c r="G95">
        <f t="shared" si="11"/>
        <v>155</v>
      </c>
      <c r="H95" s="112"/>
      <c r="I95">
        <f>BRPL_EOD!AE95+BRPL_EOD!AF95</f>
        <v>43.96</v>
      </c>
      <c r="J95">
        <f>BYPL_EOD!AE95+BYPL_EOD!AF95</f>
        <v>24.97</v>
      </c>
      <c r="K95">
        <f>MES_EOD!AE95+MES_EOD!AF95</f>
        <v>9.42</v>
      </c>
      <c r="L95">
        <f>NDMC_EOD!AE95+NDMC_EOD!AF95</f>
        <v>46.66</v>
      </c>
      <c r="M95">
        <f>TPDDL_EOD!AE95+TPDDL_EOD!AF95</f>
        <v>30</v>
      </c>
      <c r="N95">
        <f t="shared" si="6"/>
        <v>155.01</v>
      </c>
      <c r="O95" s="112">
        <f t="shared" si="7"/>
        <v>-9.9999999999909051E-3</v>
      </c>
      <c r="P95">
        <v>43.957164053932004</v>
      </c>
      <c r="Q95">
        <v>24.968389136184761</v>
      </c>
      <c r="R95">
        <v>9.4193922972711448</v>
      </c>
      <c r="S95">
        <v>46.656989871621185</v>
      </c>
      <c r="T95">
        <v>29.998064640990904</v>
      </c>
      <c r="U95" s="114">
        <f t="shared" si="8"/>
        <v>155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155</v>
      </c>
      <c r="E96">
        <f>PPCL!N96</f>
        <v>0</v>
      </c>
      <c r="F96">
        <f t="shared" si="10"/>
        <v>265</v>
      </c>
      <c r="G96">
        <f t="shared" si="11"/>
        <v>155</v>
      </c>
      <c r="H96" s="112"/>
      <c r="I96">
        <f>BRPL_EOD!AE96+BRPL_EOD!AF96</f>
        <v>43.96</v>
      </c>
      <c r="J96">
        <f>BYPL_EOD!AE96+BYPL_EOD!AF96</f>
        <v>24.97</v>
      </c>
      <c r="K96">
        <f>MES_EOD!AE96+MES_EOD!AF96</f>
        <v>9.42</v>
      </c>
      <c r="L96">
        <f>NDMC_EOD!AE96+NDMC_EOD!AF96</f>
        <v>46.66</v>
      </c>
      <c r="M96">
        <f>TPDDL_EOD!AE96+TPDDL_EOD!AF96</f>
        <v>30</v>
      </c>
      <c r="N96">
        <f t="shared" si="6"/>
        <v>155.01</v>
      </c>
      <c r="O96" s="112">
        <f t="shared" si="7"/>
        <v>-9.9999999999909051E-3</v>
      </c>
      <c r="P96">
        <v>43.957164053932004</v>
      </c>
      <c r="Q96">
        <v>24.968389136184761</v>
      </c>
      <c r="R96">
        <v>9.4193922972711448</v>
      </c>
      <c r="S96">
        <v>46.656989871621185</v>
      </c>
      <c r="T96">
        <v>29.998064640990904</v>
      </c>
      <c r="U96" s="114">
        <f t="shared" si="8"/>
        <v>155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155</v>
      </c>
      <c r="E97">
        <f>PPCL!N97</f>
        <v>0</v>
      </c>
      <c r="F97">
        <f t="shared" si="10"/>
        <v>265</v>
      </c>
      <c r="G97">
        <f t="shared" si="11"/>
        <v>155</v>
      </c>
      <c r="H97" s="112"/>
      <c r="I97">
        <f>BRPL_EOD!AE97+BRPL_EOD!AF97</f>
        <v>43.96</v>
      </c>
      <c r="J97">
        <f>BYPL_EOD!AE97+BYPL_EOD!AF97</f>
        <v>24.97</v>
      </c>
      <c r="K97">
        <f>MES_EOD!AE97+MES_EOD!AF97</f>
        <v>9.42</v>
      </c>
      <c r="L97">
        <f>NDMC_EOD!AE97+NDMC_EOD!AF97</f>
        <v>46.66</v>
      </c>
      <c r="M97">
        <f>TPDDL_EOD!AE97+TPDDL_EOD!AF97</f>
        <v>30</v>
      </c>
      <c r="N97">
        <f t="shared" si="6"/>
        <v>155.01</v>
      </c>
      <c r="O97" s="112">
        <f t="shared" si="7"/>
        <v>-9.9999999999909051E-3</v>
      </c>
      <c r="P97">
        <v>43.957164053932004</v>
      </c>
      <c r="Q97">
        <v>24.968389136184761</v>
      </c>
      <c r="R97">
        <v>9.4193922972711448</v>
      </c>
      <c r="S97">
        <v>46.656989871621185</v>
      </c>
      <c r="T97">
        <v>29.998064640990904</v>
      </c>
      <c r="U97" s="114">
        <f t="shared" si="8"/>
        <v>155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155</v>
      </c>
      <c r="E98">
        <f>PPCL!N98</f>
        <v>0</v>
      </c>
      <c r="F98">
        <f t="shared" si="10"/>
        <v>265</v>
      </c>
      <c r="G98">
        <f t="shared" si="11"/>
        <v>155</v>
      </c>
      <c r="H98" s="112"/>
      <c r="I98">
        <f>BRPL_EOD!AE98+BRPL_EOD!AF98</f>
        <v>43.96</v>
      </c>
      <c r="J98">
        <f>BYPL_EOD!AE98+BYPL_EOD!AF98</f>
        <v>24.97</v>
      </c>
      <c r="K98">
        <f>MES_EOD!AE98+MES_EOD!AF98</f>
        <v>9.42</v>
      </c>
      <c r="L98">
        <f>NDMC_EOD!AE98+NDMC_EOD!AF98</f>
        <v>46.66</v>
      </c>
      <c r="M98">
        <f>TPDDL_EOD!AE98+TPDDL_EOD!AF98</f>
        <v>30</v>
      </c>
      <c r="N98">
        <f t="shared" si="6"/>
        <v>155.01</v>
      </c>
      <c r="O98" s="112">
        <f t="shared" si="7"/>
        <v>-9.9999999999909051E-3</v>
      </c>
      <c r="P98">
        <v>43.957164053932004</v>
      </c>
      <c r="Q98">
        <v>24.968389136184761</v>
      </c>
      <c r="R98">
        <v>9.4193922972711448</v>
      </c>
      <c r="S98">
        <v>46.656989871621185</v>
      </c>
      <c r="T98">
        <v>29.998064640990904</v>
      </c>
      <c r="U98" s="114">
        <f t="shared" si="8"/>
        <v>155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3.7277499999999999</v>
      </c>
      <c r="E99" s="114">
        <f t="shared" si="12"/>
        <v>0</v>
      </c>
      <c r="F99" s="114">
        <f t="shared" si="12"/>
        <v>6.36</v>
      </c>
      <c r="G99" s="114">
        <f t="shared" si="12"/>
        <v>3.7277499999999999</v>
      </c>
      <c r="H99" s="114"/>
      <c r="I99" s="114">
        <f t="shared" si="12"/>
        <v>1.0548299999999999</v>
      </c>
      <c r="J99" s="114">
        <f t="shared" si="12"/>
        <v>0.59937999999999925</v>
      </c>
      <c r="K99" s="114">
        <f t="shared" si="12"/>
        <v>0.22596499999999989</v>
      </c>
      <c r="L99" s="114">
        <f t="shared" si="12"/>
        <v>1.1197525000000008</v>
      </c>
      <c r="M99" s="114">
        <f t="shared" si="12"/>
        <v>0.72835249999999996</v>
      </c>
      <c r="N99" s="114">
        <f t="shared" si="12"/>
        <v>3.7282800000000007</v>
      </c>
      <c r="O99" s="114">
        <f t="shared" si="12"/>
        <v>-5.2999999999997277E-4</v>
      </c>
      <c r="P99" s="114">
        <f t="shared" si="12"/>
        <v>1.0546796525652766</v>
      </c>
      <c r="Q99" s="114">
        <f t="shared" si="12"/>
        <v>0.59929460134842727</v>
      </c>
      <c r="R99" s="114">
        <f t="shared" si="12"/>
        <v>0.22593279951839554</v>
      </c>
      <c r="S99" s="114">
        <f t="shared" si="12"/>
        <v>1.1195929035547389</v>
      </c>
      <c r="T99" s="114">
        <f t="shared" si="12"/>
        <v>0.72825004301316232</v>
      </c>
      <c r="U99" s="114">
        <f t="shared" si="12"/>
        <v>3.7277499999999999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45202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1.11375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1.11375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35.6</v>
      </c>
      <c r="E3">
        <f>GT!N3</f>
        <v>0</v>
      </c>
      <c r="F3">
        <f>B3+C3</f>
        <v>72</v>
      </c>
      <c r="G3">
        <f>D3+E3-X3</f>
        <v>35.6</v>
      </c>
      <c r="H3" s="112"/>
      <c r="I3">
        <f>BRPL_EOD!AA3+BRPL_EOD!AB3</f>
        <v>14.79</v>
      </c>
      <c r="J3">
        <f>BYPL_EOD!AA3+BYPL_EOD!AB3</f>
        <v>8.1</v>
      </c>
      <c r="K3">
        <f>MES_EOD!AA3+MES_EOD!AB3</f>
        <v>0</v>
      </c>
      <c r="L3">
        <f>NDMC_EOD!AA3+NDMC_EOD!AB3</f>
        <v>2.08</v>
      </c>
      <c r="M3">
        <f>TPDDL_EOD!AA3+TPDDL_EOD!AB3</f>
        <v>10.57</v>
      </c>
      <c r="N3">
        <f t="shared" ref="N3:N66" si="0">SUM(I3:M3)</f>
        <v>35.54</v>
      </c>
      <c r="O3" s="112">
        <f t="shared" ref="O3:O66" si="1">G3-N3</f>
        <v>6.0000000000002274E-2</v>
      </c>
      <c r="P3">
        <v>14.81496904895892</v>
      </c>
      <c r="Q3">
        <v>8.1136747326955536</v>
      </c>
      <c r="R3">
        <v>0</v>
      </c>
      <c r="S3">
        <v>2.0835115362971304</v>
      </c>
      <c r="T3">
        <v>10.587844682048397</v>
      </c>
      <c r="U3" s="114">
        <f t="shared" ref="U3:U66" si="2">SUM(P3:T3)</f>
        <v>35.6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35.6</v>
      </c>
      <c r="E4">
        <f>GT!N4</f>
        <v>0</v>
      </c>
      <c r="F4">
        <f t="shared" ref="F4:F67" si="4">B4+C4</f>
        <v>72</v>
      </c>
      <c r="G4">
        <f t="shared" ref="G4:G67" si="5">D4+E4-X4</f>
        <v>35.6</v>
      </c>
      <c r="H4" s="112"/>
      <c r="I4">
        <f>BRPL_EOD!AA4+BRPL_EOD!AB4</f>
        <v>14.79</v>
      </c>
      <c r="J4">
        <f>BYPL_EOD!AA4+BYPL_EOD!AB4</f>
        <v>8.1</v>
      </c>
      <c r="K4">
        <f>MES_EOD!AA4+MES_EOD!AB4</f>
        <v>0</v>
      </c>
      <c r="L4">
        <f>NDMC_EOD!AA4+NDMC_EOD!AB4</f>
        <v>2.08</v>
      </c>
      <c r="M4">
        <f>TPDDL_EOD!AA4+TPDDL_EOD!AB4</f>
        <v>10.57</v>
      </c>
      <c r="N4">
        <f t="shared" si="0"/>
        <v>35.54</v>
      </c>
      <c r="O4" s="112">
        <f t="shared" si="1"/>
        <v>6.0000000000002274E-2</v>
      </c>
      <c r="P4">
        <v>14.81496904895892</v>
      </c>
      <c r="Q4">
        <v>8.1136747326955536</v>
      </c>
      <c r="R4">
        <v>0</v>
      </c>
      <c r="S4">
        <v>2.0835115362971304</v>
      </c>
      <c r="T4">
        <v>10.587844682048397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35.6</v>
      </c>
      <c r="E5">
        <f>GT!N5</f>
        <v>0</v>
      </c>
      <c r="F5">
        <f t="shared" si="4"/>
        <v>72</v>
      </c>
      <c r="G5">
        <f t="shared" si="5"/>
        <v>35.6</v>
      </c>
      <c r="H5" s="112"/>
      <c r="I5">
        <f>BRPL_EOD!AA5+BRPL_EOD!AB5</f>
        <v>14.79</v>
      </c>
      <c r="J5">
        <f>BYPL_EOD!AA5+BYPL_EOD!AB5</f>
        <v>8.1</v>
      </c>
      <c r="K5">
        <f>MES_EOD!AA5+MES_EOD!AB5</f>
        <v>0</v>
      </c>
      <c r="L5">
        <f>NDMC_EOD!AA5+NDMC_EOD!AB5</f>
        <v>2.08</v>
      </c>
      <c r="M5">
        <f>TPDDL_EOD!AA5+TPDDL_EOD!AB5</f>
        <v>10.57</v>
      </c>
      <c r="N5">
        <f t="shared" si="0"/>
        <v>35.54</v>
      </c>
      <c r="O5" s="112">
        <f t="shared" si="1"/>
        <v>6.0000000000002274E-2</v>
      </c>
      <c r="P5">
        <v>14.81496904895892</v>
      </c>
      <c r="Q5">
        <v>8.1136747326955536</v>
      </c>
      <c r="R5">
        <v>0</v>
      </c>
      <c r="S5">
        <v>2.0835115362971304</v>
      </c>
      <c r="T5">
        <v>10.587844682048397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35.6</v>
      </c>
      <c r="E6">
        <f>GT!N6</f>
        <v>0</v>
      </c>
      <c r="F6">
        <f t="shared" si="4"/>
        <v>72</v>
      </c>
      <c r="G6">
        <f t="shared" si="5"/>
        <v>35.6</v>
      </c>
      <c r="H6" s="112"/>
      <c r="I6">
        <f>BRPL_EOD!AA6+BRPL_EOD!AB6</f>
        <v>14.79</v>
      </c>
      <c r="J6">
        <f>BYPL_EOD!AA6+BYPL_EOD!AB6</f>
        <v>8.1</v>
      </c>
      <c r="K6">
        <f>MES_EOD!AA6+MES_EOD!AB6</f>
        <v>0</v>
      </c>
      <c r="L6">
        <f>NDMC_EOD!AA6+NDMC_EOD!AB6</f>
        <v>2.08</v>
      </c>
      <c r="M6">
        <f>TPDDL_EOD!AA6+TPDDL_EOD!AB6</f>
        <v>10.57</v>
      </c>
      <c r="N6">
        <f t="shared" si="0"/>
        <v>35.54</v>
      </c>
      <c r="O6" s="112">
        <f t="shared" si="1"/>
        <v>6.0000000000002274E-2</v>
      </c>
      <c r="P6">
        <v>14.81496904895892</v>
      </c>
      <c r="Q6">
        <v>8.1136747326955536</v>
      </c>
      <c r="R6">
        <v>0</v>
      </c>
      <c r="S6">
        <v>2.0835115362971304</v>
      </c>
      <c r="T6">
        <v>10.587844682048397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15.23</v>
      </c>
      <c r="J7">
        <f>BYPL_EOD!AA7+BYPL_EOD!AB7</f>
        <v>8.34</v>
      </c>
      <c r="K7">
        <f>MES_EOD!AA7+MES_EOD!AB7</f>
        <v>0</v>
      </c>
      <c r="L7">
        <f>NDMC_EOD!AA7+NDMC_EOD!AB7</f>
        <v>2.08</v>
      </c>
      <c r="M7">
        <f>TPDDL_EOD!AA7+TPDDL_EOD!AB7</f>
        <v>10.88</v>
      </c>
      <c r="N7">
        <f t="shared" si="0"/>
        <v>36.53</v>
      </c>
      <c r="O7" s="112">
        <f t="shared" si="1"/>
        <v>7.0000000000000284E-2</v>
      </c>
      <c r="P7">
        <v>15.259184232137969</v>
      </c>
      <c r="Q7">
        <v>8.3559813851628792</v>
      </c>
      <c r="R7">
        <v>0</v>
      </c>
      <c r="S7">
        <v>2.0839857651245555</v>
      </c>
      <c r="T7">
        <v>10.900848617574598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15.23</v>
      </c>
      <c r="J8">
        <f>BYPL_EOD!AA8+BYPL_EOD!AB8</f>
        <v>8.34</v>
      </c>
      <c r="K8">
        <f>MES_EOD!AA8+MES_EOD!AB8</f>
        <v>0</v>
      </c>
      <c r="L8">
        <f>NDMC_EOD!AA8+NDMC_EOD!AB8</f>
        <v>2.08</v>
      </c>
      <c r="M8">
        <f>TPDDL_EOD!AA8+TPDDL_EOD!AB8</f>
        <v>10.88</v>
      </c>
      <c r="N8">
        <f t="shared" si="0"/>
        <v>36.53</v>
      </c>
      <c r="O8" s="112">
        <f t="shared" si="1"/>
        <v>7.0000000000000284E-2</v>
      </c>
      <c r="P8">
        <v>15.259184232137969</v>
      </c>
      <c r="Q8">
        <v>8.3559813851628792</v>
      </c>
      <c r="R8">
        <v>0</v>
      </c>
      <c r="S8">
        <v>2.0839857651245555</v>
      </c>
      <c r="T8">
        <v>10.900848617574598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15.23</v>
      </c>
      <c r="J9">
        <f>BYPL_EOD!AA9+BYPL_EOD!AB9</f>
        <v>8.34</v>
      </c>
      <c r="K9">
        <f>MES_EOD!AA9+MES_EOD!AB9</f>
        <v>0</v>
      </c>
      <c r="L9">
        <f>NDMC_EOD!AA9+NDMC_EOD!AB9</f>
        <v>2.08</v>
      </c>
      <c r="M9">
        <f>TPDDL_EOD!AA9+TPDDL_EOD!AB9</f>
        <v>10.88</v>
      </c>
      <c r="N9">
        <f t="shared" si="0"/>
        <v>36.53</v>
      </c>
      <c r="O9" s="112">
        <f t="shared" si="1"/>
        <v>7.0000000000000284E-2</v>
      </c>
      <c r="P9">
        <v>15.259184232137969</v>
      </c>
      <c r="Q9">
        <v>8.3559813851628792</v>
      </c>
      <c r="R9">
        <v>0</v>
      </c>
      <c r="S9">
        <v>2.0839857651245555</v>
      </c>
      <c r="T9">
        <v>10.900848617574598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15.23</v>
      </c>
      <c r="J10">
        <f>BYPL_EOD!AA10+BYPL_EOD!AB10</f>
        <v>8.34</v>
      </c>
      <c r="K10">
        <f>MES_EOD!AA10+MES_EOD!AB10</f>
        <v>0</v>
      </c>
      <c r="L10">
        <f>NDMC_EOD!AA10+NDMC_EOD!AB10</f>
        <v>2.08</v>
      </c>
      <c r="M10">
        <f>TPDDL_EOD!AA10+TPDDL_EOD!AB10</f>
        <v>10.88</v>
      </c>
      <c r="N10">
        <f t="shared" si="0"/>
        <v>36.53</v>
      </c>
      <c r="O10" s="112">
        <f t="shared" si="1"/>
        <v>7.0000000000000284E-2</v>
      </c>
      <c r="P10">
        <v>15.259184232137969</v>
      </c>
      <c r="Q10">
        <v>8.3559813851628792</v>
      </c>
      <c r="R10">
        <v>0</v>
      </c>
      <c r="S10">
        <v>2.0839857651245555</v>
      </c>
      <c r="T10">
        <v>10.900848617574598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-0.23000000000000398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-0.23000000000000398</v>
      </c>
      <c r="P40">
        <v>15.573967492672526</v>
      </c>
      <c r="Q40">
        <v>8.5274180655475611</v>
      </c>
      <c r="R40">
        <v>0</v>
      </c>
      <c r="S40">
        <v>2.0672528643751664</v>
      </c>
      <c r="T40">
        <v>11.131361577404741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15.23</v>
      </c>
      <c r="J41">
        <f>BYPL_EOD!AA41+BYPL_EOD!AB41</f>
        <v>8.34</v>
      </c>
      <c r="K41">
        <f>MES_EOD!AA41+MES_EOD!AB41</f>
        <v>0</v>
      </c>
      <c r="L41">
        <f>NDMC_EOD!AA41+NDMC_EOD!AB41</f>
        <v>2.08</v>
      </c>
      <c r="M41">
        <f>TPDDL_EOD!AA41+TPDDL_EOD!AB41</f>
        <v>10.88</v>
      </c>
      <c r="N41">
        <f t="shared" si="0"/>
        <v>36.53</v>
      </c>
      <c r="O41" s="112">
        <f t="shared" si="1"/>
        <v>-0.23000000000000398</v>
      </c>
      <c r="P41">
        <v>15.134108951546672</v>
      </c>
      <c r="Q41">
        <v>8.2874897344648222</v>
      </c>
      <c r="R41">
        <v>0</v>
      </c>
      <c r="S41">
        <v>2.0669039145907471</v>
      </c>
      <c r="T41">
        <v>10.811497399397755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15.23</v>
      </c>
      <c r="J42">
        <f>BYPL_EOD!AA42+BYPL_EOD!AB42</f>
        <v>8.34</v>
      </c>
      <c r="K42">
        <f>MES_EOD!AA42+MES_EOD!AB42</f>
        <v>0</v>
      </c>
      <c r="L42">
        <f>NDMC_EOD!AA42+NDMC_EOD!AB42</f>
        <v>2.08</v>
      </c>
      <c r="M42">
        <f>TPDDL_EOD!AA42+TPDDL_EOD!AB42</f>
        <v>10.88</v>
      </c>
      <c r="N42">
        <f t="shared" si="0"/>
        <v>36.53</v>
      </c>
      <c r="O42" s="112">
        <f t="shared" si="1"/>
        <v>-0.23000000000000398</v>
      </c>
      <c r="P42">
        <v>15.134108951546672</v>
      </c>
      <c r="Q42">
        <v>8.2874897344648222</v>
      </c>
      <c r="R42">
        <v>0</v>
      </c>
      <c r="S42">
        <v>2.0669039145907471</v>
      </c>
      <c r="T42">
        <v>10.811497399397755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15.23</v>
      </c>
      <c r="J43">
        <f>BYPL_EOD!AA43+BYPL_EOD!AB43</f>
        <v>8.34</v>
      </c>
      <c r="K43">
        <f>MES_EOD!AA43+MES_EOD!AB43</f>
        <v>0</v>
      </c>
      <c r="L43">
        <f>NDMC_EOD!AA43+NDMC_EOD!AB43</f>
        <v>2.08</v>
      </c>
      <c r="M43">
        <f>TPDDL_EOD!AA43+TPDDL_EOD!AB43</f>
        <v>10.88</v>
      </c>
      <c r="N43">
        <f t="shared" si="0"/>
        <v>36.53</v>
      </c>
      <c r="O43" s="112">
        <f t="shared" si="1"/>
        <v>-0.23000000000000398</v>
      </c>
      <c r="P43">
        <v>15.134108951546672</v>
      </c>
      <c r="Q43">
        <v>8.2874897344648222</v>
      </c>
      <c r="R43">
        <v>0</v>
      </c>
      <c r="S43">
        <v>2.0669039145907471</v>
      </c>
      <c r="T43">
        <v>10.811497399397755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15.23</v>
      </c>
      <c r="J44">
        <f>BYPL_EOD!AA44+BYPL_EOD!AB44</f>
        <v>8.34</v>
      </c>
      <c r="K44">
        <f>MES_EOD!AA44+MES_EOD!AB44</f>
        <v>0</v>
      </c>
      <c r="L44">
        <f>NDMC_EOD!AA44+NDMC_EOD!AB44</f>
        <v>2.08</v>
      </c>
      <c r="M44">
        <f>TPDDL_EOD!AA44+TPDDL_EOD!AB44</f>
        <v>10.88</v>
      </c>
      <c r="N44">
        <f t="shared" si="0"/>
        <v>36.53</v>
      </c>
      <c r="O44" s="112">
        <f t="shared" si="1"/>
        <v>-0.23000000000000398</v>
      </c>
      <c r="P44">
        <v>15.134108951546672</v>
      </c>
      <c r="Q44">
        <v>8.2874897344648222</v>
      </c>
      <c r="R44">
        <v>0</v>
      </c>
      <c r="S44">
        <v>2.0669039145907471</v>
      </c>
      <c r="T44">
        <v>10.811497399397755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34.299999999999997</v>
      </c>
      <c r="E45">
        <f>GT!N45</f>
        <v>0</v>
      </c>
      <c r="F45">
        <f t="shared" si="4"/>
        <v>72</v>
      </c>
      <c r="G45">
        <f t="shared" si="5"/>
        <v>34.299999999999997</v>
      </c>
      <c r="H45" s="112"/>
      <c r="I45">
        <f>BRPL_EOD!AA45+BRPL_EOD!AB45</f>
        <v>14.26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10.19</v>
      </c>
      <c r="N45">
        <f t="shared" si="0"/>
        <v>34.529999999999994</v>
      </c>
      <c r="O45" s="112">
        <f t="shared" si="1"/>
        <v>-0.22999999999999687</v>
      </c>
      <c r="P45">
        <v>14.165015928178397</v>
      </c>
      <c r="Q45">
        <v>7.9467130031856366</v>
      </c>
      <c r="R45">
        <v>0</v>
      </c>
      <c r="S45">
        <v>2.0661453808282655</v>
      </c>
      <c r="T45">
        <v>10.122125687807705</v>
      </c>
      <c r="U45" s="114">
        <f t="shared" si="2"/>
        <v>34.300000000000004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34.299999999999997</v>
      </c>
      <c r="E46">
        <f>GT!N46</f>
        <v>0</v>
      </c>
      <c r="F46">
        <f t="shared" si="4"/>
        <v>72</v>
      </c>
      <c r="G46">
        <f t="shared" si="5"/>
        <v>34.299999999999997</v>
      </c>
      <c r="H46" s="112"/>
      <c r="I46">
        <f>BRPL_EOD!AA46+BRPL_EOD!AB46</f>
        <v>14.26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10.19</v>
      </c>
      <c r="N46">
        <f t="shared" si="0"/>
        <v>34.529999999999994</v>
      </c>
      <c r="O46" s="112">
        <f t="shared" si="1"/>
        <v>-0.22999999999999687</v>
      </c>
      <c r="P46">
        <v>14.165015928178397</v>
      </c>
      <c r="Q46">
        <v>7.9467130031856366</v>
      </c>
      <c r="R46">
        <v>0</v>
      </c>
      <c r="S46">
        <v>2.0661453808282655</v>
      </c>
      <c r="T46">
        <v>10.122125687807705</v>
      </c>
      <c r="U46" s="114">
        <f t="shared" si="2"/>
        <v>34.300000000000004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0</v>
      </c>
      <c r="F47">
        <f t="shared" si="4"/>
        <v>72</v>
      </c>
      <c r="G47">
        <f t="shared" si="5"/>
        <v>33.299999999999997</v>
      </c>
      <c r="H47" s="112"/>
      <c r="I47">
        <f>BRPL_EOD!AA47+BRPL_EOD!AB47</f>
        <v>13.45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</v>
      </c>
      <c r="N47">
        <f t="shared" si="0"/>
        <v>33.53</v>
      </c>
      <c r="O47" s="112">
        <f t="shared" si="1"/>
        <v>-0.23000000000000398</v>
      </c>
      <c r="P47">
        <v>13.35773933790635</v>
      </c>
      <c r="Q47">
        <v>7.9451237697584247</v>
      </c>
      <c r="R47">
        <v>0</v>
      </c>
      <c r="S47">
        <v>2.0657321801371902</v>
      </c>
      <c r="T47">
        <v>9.9314047121980309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0</v>
      </c>
      <c r="F48">
        <f t="shared" si="4"/>
        <v>72</v>
      </c>
      <c r="G48">
        <f t="shared" si="5"/>
        <v>33.299999999999997</v>
      </c>
      <c r="H48" s="112"/>
      <c r="I48">
        <f>BRPL_EOD!AA48+BRPL_EOD!AB48</f>
        <v>13.45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</v>
      </c>
      <c r="N48">
        <f t="shared" si="0"/>
        <v>33.53</v>
      </c>
      <c r="O48" s="112">
        <f t="shared" si="1"/>
        <v>-0.23000000000000398</v>
      </c>
      <c r="P48">
        <v>13.35773933790635</v>
      </c>
      <c r="Q48">
        <v>7.9451237697584247</v>
      </c>
      <c r="R48">
        <v>0</v>
      </c>
      <c r="S48">
        <v>2.0657321801371902</v>
      </c>
      <c r="T48">
        <v>9.9314047121980309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0</v>
      </c>
      <c r="F49">
        <f t="shared" si="4"/>
        <v>72</v>
      </c>
      <c r="G49">
        <f t="shared" si="5"/>
        <v>33.299999999999997</v>
      </c>
      <c r="H49" s="112"/>
      <c r="I49">
        <f>BRPL_EOD!AA49+BRPL_EOD!AB49</f>
        <v>13.45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</v>
      </c>
      <c r="N49">
        <f t="shared" si="0"/>
        <v>33.53</v>
      </c>
      <c r="O49" s="112">
        <f t="shared" si="1"/>
        <v>-0.23000000000000398</v>
      </c>
      <c r="P49">
        <v>13.35773933790635</v>
      </c>
      <c r="Q49">
        <v>7.9451237697584247</v>
      </c>
      <c r="R49">
        <v>0</v>
      </c>
      <c r="S49">
        <v>2.0657321801371902</v>
      </c>
      <c r="T49">
        <v>9.9314047121980309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33.299999999999997</v>
      </c>
      <c r="E50">
        <f>GT!N50</f>
        <v>0</v>
      </c>
      <c r="F50">
        <f t="shared" si="4"/>
        <v>72</v>
      </c>
      <c r="G50">
        <f t="shared" si="5"/>
        <v>33.299999999999997</v>
      </c>
      <c r="H50" s="112"/>
      <c r="I50">
        <f>BRPL_EOD!AA50+BRPL_EOD!AB50</f>
        <v>13.45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33.53</v>
      </c>
      <c r="O50" s="112">
        <f t="shared" si="1"/>
        <v>-0.23000000000000398</v>
      </c>
      <c r="P50">
        <v>13.35773933790635</v>
      </c>
      <c r="Q50">
        <v>7.9451237697584247</v>
      </c>
      <c r="R50">
        <v>0</v>
      </c>
      <c r="S50">
        <v>2.0657321801371902</v>
      </c>
      <c r="T50">
        <v>9.9314047121980309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33.299999999999997</v>
      </c>
      <c r="E51">
        <f>GT!N51</f>
        <v>0</v>
      </c>
      <c r="F51">
        <f t="shared" si="4"/>
        <v>72</v>
      </c>
      <c r="G51">
        <f t="shared" si="5"/>
        <v>33.299999999999997</v>
      </c>
      <c r="H51" s="112"/>
      <c r="I51">
        <f>BRPL_EOD!AA51+BRPL_EOD!AB51</f>
        <v>13.45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33.53</v>
      </c>
      <c r="O51" s="112">
        <f t="shared" si="1"/>
        <v>-0.23000000000000398</v>
      </c>
      <c r="P51">
        <v>13.35773933790635</v>
      </c>
      <c r="Q51">
        <v>7.9451237697584247</v>
      </c>
      <c r="R51">
        <v>0</v>
      </c>
      <c r="S51">
        <v>2.0657321801371902</v>
      </c>
      <c r="T51">
        <v>9.9314047121980309</v>
      </c>
      <c r="U51" s="114">
        <f t="shared" si="2"/>
        <v>33.299999999999997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33.299999999999997</v>
      </c>
      <c r="E52">
        <f>GT!N52</f>
        <v>0</v>
      </c>
      <c r="F52">
        <f t="shared" si="4"/>
        <v>72</v>
      </c>
      <c r="G52">
        <f t="shared" si="5"/>
        <v>33.299999999999997</v>
      </c>
      <c r="H52" s="112"/>
      <c r="I52">
        <f>BRPL_EOD!AA52+BRPL_EOD!AB52</f>
        <v>13.45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33.53</v>
      </c>
      <c r="O52" s="112">
        <f t="shared" si="1"/>
        <v>-0.23000000000000398</v>
      </c>
      <c r="P52">
        <v>13.35773933790635</v>
      </c>
      <c r="Q52">
        <v>7.9451237697584247</v>
      </c>
      <c r="R52">
        <v>0</v>
      </c>
      <c r="S52">
        <v>2.0657321801371902</v>
      </c>
      <c r="T52">
        <v>9.9314047121980309</v>
      </c>
      <c r="U52" s="114">
        <f t="shared" si="2"/>
        <v>33.299999999999997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33.299999999999997</v>
      </c>
      <c r="E53">
        <f>GT!N53</f>
        <v>0</v>
      </c>
      <c r="F53">
        <f t="shared" si="4"/>
        <v>72</v>
      </c>
      <c r="G53">
        <f t="shared" si="5"/>
        <v>33.299999999999997</v>
      </c>
      <c r="H53" s="112"/>
      <c r="I53">
        <f>BRPL_EOD!AA53+BRPL_EOD!AB53</f>
        <v>13.45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33.53</v>
      </c>
      <c r="O53" s="112">
        <f t="shared" si="1"/>
        <v>-0.23000000000000398</v>
      </c>
      <c r="P53">
        <v>13.35773933790635</v>
      </c>
      <c r="Q53">
        <v>7.9451237697584247</v>
      </c>
      <c r="R53">
        <v>0</v>
      </c>
      <c r="S53">
        <v>2.0657321801371902</v>
      </c>
      <c r="T53">
        <v>9.9314047121980309</v>
      </c>
      <c r="U53" s="114">
        <f t="shared" si="2"/>
        <v>33.299999999999997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33.299999999999997</v>
      </c>
      <c r="E54">
        <f>GT!N54</f>
        <v>0</v>
      </c>
      <c r="F54">
        <f t="shared" si="4"/>
        <v>72</v>
      </c>
      <c r="G54">
        <f t="shared" si="5"/>
        <v>33.299999999999997</v>
      </c>
      <c r="H54" s="112"/>
      <c r="I54">
        <f>BRPL_EOD!AA54+BRPL_EOD!AB54</f>
        <v>13.45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33.53</v>
      </c>
      <c r="O54" s="112">
        <f t="shared" si="1"/>
        <v>-0.23000000000000398</v>
      </c>
      <c r="P54">
        <v>13.35773933790635</v>
      </c>
      <c r="Q54">
        <v>7.9451237697584247</v>
      </c>
      <c r="R54">
        <v>0</v>
      </c>
      <c r="S54">
        <v>2.0657321801371902</v>
      </c>
      <c r="T54">
        <v>9.9314047121980309</v>
      </c>
      <c r="U54" s="114">
        <f t="shared" si="2"/>
        <v>33.299999999999997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33.299999999999997</v>
      </c>
      <c r="E55">
        <f>GT!N55</f>
        <v>0</v>
      </c>
      <c r="F55">
        <f t="shared" si="4"/>
        <v>72</v>
      </c>
      <c r="G55">
        <f t="shared" si="5"/>
        <v>33.299999999999997</v>
      </c>
      <c r="H55" s="112"/>
      <c r="I55">
        <f>BRPL_EOD!AA55+BRPL_EOD!AB55</f>
        <v>13.45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33.53</v>
      </c>
      <c r="O55" s="112">
        <f t="shared" si="1"/>
        <v>-0.23000000000000398</v>
      </c>
      <c r="P55">
        <v>13.35773933790635</v>
      </c>
      <c r="Q55">
        <v>7.9451237697584247</v>
      </c>
      <c r="R55">
        <v>0</v>
      </c>
      <c r="S55">
        <v>2.0657321801371902</v>
      </c>
      <c r="T55">
        <v>9.9314047121980309</v>
      </c>
      <c r="U55" s="114">
        <f t="shared" si="2"/>
        <v>33.299999999999997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32.299999999999997</v>
      </c>
      <c r="E56">
        <f>GT!N56</f>
        <v>0</v>
      </c>
      <c r="F56">
        <f t="shared" si="4"/>
        <v>72</v>
      </c>
      <c r="G56">
        <f t="shared" si="5"/>
        <v>32.299999999999997</v>
      </c>
      <c r="H56" s="112"/>
      <c r="I56">
        <f>BRPL_EOD!AA56+BRPL_EOD!AB56</f>
        <v>12.45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32.53</v>
      </c>
      <c r="O56" s="112">
        <f t="shared" si="1"/>
        <v>-0.23000000000000398</v>
      </c>
      <c r="P56">
        <v>12.361973562865046</v>
      </c>
      <c r="Q56">
        <v>7.9434368275438043</v>
      </c>
      <c r="R56">
        <v>0</v>
      </c>
      <c r="S56">
        <v>2.0652935751613892</v>
      </c>
      <c r="T56">
        <v>9.9292960344297558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32.299999999999997</v>
      </c>
      <c r="E57">
        <f>GT!N57</f>
        <v>0</v>
      </c>
      <c r="F57">
        <f t="shared" si="4"/>
        <v>72</v>
      </c>
      <c r="G57">
        <f t="shared" si="5"/>
        <v>32.299999999999997</v>
      </c>
      <c r="H57" s="112"/>
      <c r="I57">
        <f>BRPL_EOD!AA57+BRPL_EOD!AB57</f>
        <v>12.45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32.53</v>
      </c>
      <c r="O57" s="112">
        <f t="shared" si="1"/>
        <v>-0.23000000000000398</v>
      </c>
      <c r="P57">
        <v>12.361973562865046</v>
      </c>
      <c r="Q57">
        <v>7.9434368275438043</v>
      </c>
      <c r="R57">
        <v>0</v>
      </c>
      <c r="S57">
        <v>2.0652935751613892</v>
      </c>
      <c r="T57">
        <v>9.9292960344297558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32.299999999999997</v>
      </c>
      <c r="E58">
        <f>GT!N58</f>
        <v>0</v>
      </c>
      <c r="F58">
        <f t="shared" si="4"/>
        <v>72</v>
      </c>
      <c r="G58">
        <f t="shared" si="5"/>
        <v>32.299999999999997</v>
      </c>
      <c r="H58" s="112"/>
      <c r="I58">
        <f>BRPL_EOD!AA58+BRPL_EOD!AB58</f>
        <v>12.45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32.53</v>
      </c>
      <c r="O58" s="112">
        <f t="shared" si="1"/>
        <v>-0.23000000000000398</v>
      </c>
      <c r="P58">
        <v>12.361973562865046</v>
      </c>
      <c r="Q58">
        <v>7.9434368275438043</v>
      </c>
      <c r="R58">
        <v>0</v>
      </c>
      <c r="S58">
        <v>2.0652935751613892</v>
      </c>
      <c r="T58">
        <v>9.9292960344297558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32.299999999999997</v>
      </c>
      <c r="E59">
        <f>GT!N59</f>
        <v>0</v>
      </c>
      <c r="F59">
        <f t="shared" si="4"/>
        <v>72</v>
      </c>
      <c r="G59">
        <f t="shared" si="5"/>
        <v>32.299999999999997</v>
      </c>
      <c r="H59" s="112"/>
      <c r="I59">
        <f>BRPL_EOD!AA59+BRPL_EOD!AB59</f>
        <v>12.45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32.53</v>
      </c>
      <c r="O59" s="112">
        <f t="shared" si="1"/>
        <v>-0.23000000000000398</v>
      </c>
      <c r="P59">
        <v>12.361973562865046</v>
      </c>
      <c r="Q59">
        <v>7.9434368275438043</v>
      </c>
      <c r="R59">
        <v>0</v>
      </c>
      <c r="S59">
        <v>2.0652935751613892</v>
      </c>
      <c r="T59">
        <v>9.9292960344297558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32.299999999999997</v>
      </c>
      <c r="E60">
        <f>GT!N60</f>
        <v>0</v>
      </c>
      <c r="F60">
        <f t="shared" si="4"/>
        <v>72</v>
      </c>
      <c r="G60">
        <f t="shared" si="5"/>
        <v>32.299999999999997</v>
      </c>
      <c r="H60" s="112"/>
      <c r="I60">
        <f>BRPL_EOD!AA60+BRPL_EOD!AB60</f>
        <v>12.45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32.53</v>
      </c>
      <c r="O60" s="112">
        <f t="shared" si="1"/>
        <v>-0.23000000000000398</v>
      </c>
      <c r="P60">
        <v>12.361973562865046</v>
      </c>
      <c r="Q60">
        <v>7.9434368275438043</v>
      </c>
      <c r="R60">
        <v>0</v>
      </c>
      <c r="S60">
        <v>2.0652935751613892</v>
      </c>
      <c r="T60">
        <v>9.9292960344297558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32.299999999999997</v>
      </c>
      <c r="E61">
        <f>GT!N61</f>
        <v>0</v>
      </c>
      <c r="F61">
        <f t="shared" si="4"/>
        <v>72</v>
      </c>
      <c r="G61">
        <f t="shared" si="5"/>
        <v>32.299999999999997</v>
      </c>
      <c r="H61" s="112"/>
      <c r="I61">
        <f>BRPL_EOD!AA61+BRPL_EOD!AB61</f>
        <v>12.45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32.53</v>
      </c>
      <c r="O61" s="112">
        <f t="shared" si="1"/>
        <v>-0.23000000000000398</v>
      </c>
      <c r="P61">
        <v>12.361973562865046</v>
      </c>
      <c r="Q61">
        <v>7.9434368275438043</v>
      </c>
      <c r="R61">
        <v>0</v>
      </c>
      <c r="S61">
        <v>2.0652935751613892</v>
      </c>
      <c r="T61">
        <v>9.9292960344297558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32.299999999999997</v>
      </c>
      <c r="E62">
        <f>GT!N62</f>
        <v>0</v>
      </c>
      <c r="F62">
        <f t="shared" si="4"/>
        <v>72</v>
      </c>
      <c r="G62">
        <f t="shared" si="5"/>
        <v>32.299999999999997</v>
      </c>
      <c r="H62" s="112"/>
      <c r="I62">
        <f>BRPL_EOD!AA62+BRPL_EOD!AB62</f>
        <v>12.45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32.53</v>
      </c>
      <c r="O62" s="112">
        <f t="shared" si="1"/>
        <v>-0.23000000000000398</v>
      </c>
      <c r="P62">
        <v>12.361973562865046</v>
      </c>
      <c r="Q62">
        <v>7.9434368275438043</v>
      </c>
      <c r="R62">
        <v>0</v>
      </c>
      <c r="S62">
        <v>2.0652935751613892</v>
      </c>
      <c r="T62">
        <v>9.9292960344297558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32.299999999999997</v>
      </c>
      <c r="E63">
        <f>GT!N63</f>
        <v>0</v>
      </c>
      <c r="F63">
        <f t="shared" si="4"/>
        <v>72</v>
      </c>
      <c r="G63">
        <f t="shared" si="5"/>
        <v>32.299999999999997</v>
      </c>
      <c r="H63" s="112"/>
      <c r="I63">
        <f>BRPL_EOD!AA63+BRPL_EOD!AB63</f>
        <v>12.45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32.53</v>
      </c>
      <c r="O63" s="112">
        <f t="shared" si="1"/>
        <v>-0.23000000000000398</v>
      </c>
      <c r="P63">
        <v>12.361973562865046</v>
      </c>
      <c r="Q63">
        <v>7.9434368275438043</v>
      </c>
      <c r="R63">
        <v>0</v>
      </c>
      <c r="S63">
        <v>2.0652935751613892</v>
      </c>
      <c r="T63">
        <v>9.9292960344297558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32.299999999999997</v>
      </c>
      <c r="E64">
        <f>GT!N64</f>
        <v>0</v>
      </c>
      <c r="F64">
        <f t="shared" si="4"/>
        <v>72</v>
      </c>
      <c r="G64">
        <f t="shared" si="5"/>
        <v>32.299999999999997</v>
      </c>
      <c r="H64" s="112"/>
      <c r="I64">
        <f>BRPL_EOD!AA64+BRPL_EOD!AB64</f>
        <v>12.45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32.53</v>
      </c>
      <c r="O64" s="112">
        <f t="shared" si="1"/>
        <v>-0.23000000000000398</v>
      </c>
      <c r="P64">
        <v>12.361973562865046</v>
      </c>
      <c r="Q64">
        <v>7.9434368275438043</v>
      </c>
      <c r="R64">
        <v>0</v>
      </c>
      <c r="S64">
        <v>2.0652935751613892</v>
      </c>
      <c r="T64">
        <v>9.9292960344297558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32.299999999999997</v>
      </c>
      <c r="E65">
        <f>GT!N65</f>
        <v>0</v>
      </c>
      <c r="F65">
        <f t="shared" si="4"/>
        <v>72</v>
      </c>
      <c r="G65">
        <f t="shared" si="5"/>
        <v>32.299999999999997</v>
      </c>
      <c r="H65" s="112"/>
      <c r="I65">
        <f>BRPL_EOD!AA65+BRPL_EOD!AB65</f>
        <v>12.45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32.53</v>
      </c>
      <c r="O65" s="112">
        <f t="shared" si="1"/>
        <v>-0.23000000000000398</v>
      </c>
      <c r="P65">
        <v>12.361973562865046</v>
      </c>
      <c r="Q65">
        <v>7.9434368275438043</v>
      </c>
      <c r="R65">
        <v>0</v>
      </c>
      <c r="S65">
        <v>2.0652935751613892</v>
      </c>
      <c r="T65">
        <v>9.9292960344297558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32.299999999999997</v>
      </c>
      <c r="E66">
        <f>GT!N66</f>
        <v>0</v>
      </c>
      <c r="F66">
        <f t="shared" si="4"/>
        <v>72</v>
      </c>
      <c r="G66">
        <f t="shared" si="5"/>
        <v>32.299999999999997</v>
      </c>
      <c r="H66" s="112"/>
      <c r="I66">
        <f>BRPL_EOD!AA66+BRPL_EOD!AB66</f>
        <v>12.45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32.53</v>
      </c>
      <c r="O66" s="112">
        <f t="shared" si="1"/>
        <v>-0.23000000000000398</v>
      </c>
      <c r="P66">
        <v>12.361973562865046</v>
      </c>
      <c r="Q66">
        <v>7.9434368275438043</v>
      </c>
      <c r="R66">
        <v>0</v>
      </c>
      <c r="S66">
        <v>2.0652935751613892</v>
      </c>
      <c r="T66">
        <v>9.9292960344297558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32.299999999999997</v>
      </c>
      <c r="E67">
        <f>GT!N67</f>
        <v>0</v>
      </c>
      <c r="F67">
        <f t="shared" si="4"/>
        <v>72</v>
      </c>
      <c r="G67">
        <f t="shared" si="5"/>
        <v>32.299999999999997</v>
      </c>
      <c r="H67" s="112"/>
      <c r="I67">
        <f>BRPL_EOD!AA67+BRPL_EOD!AB67</f>
        <v>12.45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32.53</v>
      </c>
      <c r="O67" s="112">
        <f t="shared" ref="O67:O98" si="7">G67-N67</f>
        <v>-0.23000000000000398</v>
      </c>
      <c r="P67">
        <v>12.361973562865046</v>
      </c>
      <c r="Q67">
        <v>7.9434368275438043</v>
      </c>
      <c r="R67">
        <v>0</v>
      </c>
      <c r="S67">
        <v>2.0652935751613892</v>
      </c>
      <c r="T67">
        <v>9.9292960344297558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32.299999999999997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32.299999999999997</v>
      </c>
      <c r="H68" s="112"/>
      <c r="I68">
        <f>BRPL_EOD!AA68+BRPL_EOD!AB68</f>
        <v>12.45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32.53</v>
      </c>
      <c r="O68" s="112">
        <f t="shared" si="7"/>
        <v>-0.23000000000000398</v>
      </c>
      <c r="P68">
        <v>12.361973562865046</v>
      </c>
      <c r="Q68">
        <v>7.9434368275438043</v>
      </c>
      <c r="R68">
        <v>0</v>
      </c>
      <c r="S68">
        <v>2.0652935751613892</v>
      </c>
      <c r="T68">
        <v>9.9292960344297558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32.299999999999997</v>
      </c>
      <c r="E69">
        <f>GT!N69</f>
        <v>0</v>
      </c>
      <c r="F69">
        <f t="shared" si="10"/>
        <v>72</v>
      </c>
      <c r="G69">
        <f t="shared" si="11"/>
        <v>32.299999999999997</v>
      </c>
      <c r="H69" s="112"/>
      <c r="I69">
        <f>BRPL_EOD!AA69+BRPL_EOD!AB69</f>
        <v>12.45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32.53</v>
      </c>
      <c r="O69" s="112">
        <f t="shared" si="7"/>
        <v>-0.23000000000000398</v>
      </c>
      <c r="P69">
        <v>12.361973562865046</v>
      </c>
      <c r="Q69">
        <v>7.9434368275438043</v>
      </c>
      <c r="R69">
        <v>0</v>
      </c>
      <c r="S69">
        <v>2.0652935751613892</v>
      </c>
      <c r="T69">
        <v>9.9292960344297558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32.299999999999997</v>
      </c>
      <c r="E70">
        <f>GT!N70</f>
        <v>0</v>
      </c>
      <c r="F70">
        <f t="shared" si="10"/>
        <v>72</v>
      </c>
      <c r="G70">
        <f t="shared" si="11"/>
        <v>32.299999999999997</v>
      </c>
      <c r="H70" s="112"/>
      <c r="I70">
        <f>BRPL_EOD!AA70+BRPL_EOD!AB70</f>
        <v>12.45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32.53</v>
      </c>
      <c r="O70" s="112">
        <f t="shared" si="7"/>
        <v>-0.23000000000000398</v>
      </c>
      <c r="P70">
        <v>12.361973562865046</v>
      </c>
      <c r="Q70">
        <v>7.9434368275438043</v>
      </c>
      <c r="R70">
        <v>0</v>
      </c>
      <c r="S70">
        <v>2.0652935751613892</v>
      </c>
      <c r="T70">
        <v>9.9292960344297558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32.299999999999997</v>
      </c>
      <c r="E71">
        <f>GT!N71</f>
        <v>0</v>
      </c>
      <c r="F71">
        <f t="shared" si="10"/>
        <v>72</v>
      </c>
      <c r="G71">
        <f t="shared" si="11"/>
        <v>32.299999999999997</v>
      </c>
      <c r="H71" s="112"/>
      <c r="I71">
        <f>BRPL_EOD!AA71+BRPL_EOD!AB71</f>
        <v>12.45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</v>
      </c>
      <c r="N71">
        <f t="shared" si="6"/>
        <v>32.53</v>
      </c>
      <c r="O71" s="112">
        <f t="shared" si="7"/>
        <v>-0.23000000000000398</v>
      </c>
      <c r="P71">
        <v>12.361973562865046</v>
      </c>
      <c r="Q71">
        <v>7.9434368275438043</v>
      </c>
      <c r="R71">
        <v>0</v>
      </c>
      <c r="S71">
        <v>2.0652935751613892</v>
      </c>
      <c r="T71">
        <v>9.9292960344297558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32.299999999999997</v>
      </c>
      <c r="E72">
        <f>GT!N72</f>
        <v>0</v>
      </c>
      <c r="F72">
        <f t="shared" si="10"/>
        <v>72</v>
      </c>
      <c r="G72">
        <f t="shared" si="11"/>
        <v>32.299999999999997</v>
      </c>
      <c r="H72" s="112"/>
      <c r="I72">
        <f>BRPL_EOD!AA72+BRPL_EOD!AB72</f>
        <v>12.45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</v>
      </c>
      <c r="N72">
        <f t="shared" si="6"/>
        <v>32.53</v>
      </c>
      <c r="O72" s="112">
        <f t="shared" si="7"/>
        <v>-0.23000000000000398</v>
      </c>
      <c r="P72">
        <v>12.361973562865046</v>
      </c>
      <c r="Q72">
        <v>7.9434368275438043</v>
      </c>
      <c r="R72">
        <v>0</v>
      </c>
      <c r="S72">
        <v>2.0652935751613892</v>
      </c>
      <c r="T72">
        <v>9.9292960344297558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32.299999999999997</v>
      </c>
      <c r="E73">
        <f>GT!N73</f>
        <v>0</v>
      </c>
      <c r="F73">
        <f t="shared" si="10"/>
        <v>72</v>
      </c>
      <c r="G73">
        <f t="shared" si="11"/>
        <v>32.299999999999997</v>
      </c>
      <c r="H73" s="112"/>
      <c r="I73">
        <f>BRPL_EOD!AA73+BRPL_EOD!AB73</f>
        <v>12.45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</v>
      </c>
      <c r="N73">
        <f t="shared" si="6"/>
        <v>32.53</v>
      </c>
      <c r="O73" s="112">
        <f t="shared" si="7"/>
        <v>-0.23000000000000398</v>
      </c>
      <c r="P73">
        <v>12.361973562865046</v>
      </c>
      <c r="Q73">
        <v>7.9434368275438043</v>
      </c>
      <c r="R73">
        <v>0</v>
      </c>
      <c r="S73">
        <v>2.0652935751613892</v>
      </c>
      <c r="T73">
        <v>9.9292960344297558</v>
      </c>
      <c r="U73" s="114">
        <f t="shared" si="8"/>
        <v>32.299999999999997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32.299999999999997</v>
      </c>
      <c r="E74">
        <f>GT!N74</f>
        <v>0</v>
      </c>
      <c r="F74">
        <f t="shared" si="10"/>
        <v>72</v>
      </c>
      <c r="G74">
        <f t="shared" si="11"/>
        <v>32.299999999999997</v>
      </c>
      <c r="H74" s="112"/>
      <c r="I74">
        <f>BRPL_EOD!AA74+BRPL_EOD!AB74</f>
        <v>12.45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</v>
      </c>
      <c r="N74">
        <f t="shared" si="6"/>
        <v>32.53</v>
      </c>
      <c r="O74" s="112">
        <f t="shared" si="7"/>
        <v>-0.23000000000000398</v>
      </c>
      <c r="P74">
        <v>12.361973562865046</v>
      </c>
      <c r="Q74">
        <v>7.9434368275438043</v>
      </c>
      <c r="R74">
        <v>0</v>
      </c>
      <c r="S74">
        <v>2.0652935751613892</v>
      </c>
      <c r="T74">
        <v>9.9292960344297558</v>
      </c>
      <c r="U74" s="114">
        <f t="shared" si="8"/>
        <v>32.299999999999997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32.6</v>
      </c>
      <c r="E75">
        <f>GT!N75</f>
        <v>0</v>
      </c>
      <c r="F75">
        <f t="shared" si="10"/>
        <v>72</v>
      </c>
      <c r="G75">
        <f t="shared" si="11"/>
        <v>32.6</v>
      </c>
      <c r="H75" s="112"/>
      <c r="I75">
        <f>BRPL_EOD!AA75+BRPL_EOD!AB75</f>
        <v>12.45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</v>
      </c>
      <c r="N75">
        <f t="shared" si="6"/>
        <v>32.53</v>
      </c>
      <c r="O75" s="112">
        <f t="shared" si="7"/>
        <v>7.0000000000000284E-2</v>
      </c>
      <c r="P75">
        <v>12.476790654780203</v>
      </c>
      <c r="Q75">
        <v>8.0172148785736237</v>
      </c>
      <c r="R75">
        <v>0</v>
      </c>
      <c r="S75">
        <v>2.0844758684291422</v>
      </c>
      <c r="T75">
        <v>10.02151859821703</v>
      </c>
      <c r="U75" s="114">
        <f t="shared" si="8"/>
        <v>32.6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33.6</v>
      </c>
      <c r="E76">
        <f>GT!N76</f>
        <v>0</v>
      </c>
      <c r="F76">
        <f t="shared" si="10"/>
        <v>72</v>
      </c>
      <c r="G76">
        <f t="shared" si="11"/>
        <v>33.6</v>
      </c>
      <c r="H76" s="112"/>
      <c r="I76">
        <f>BRPL_EOD!AA76+BRPL_EOD!AB76</f>
        <v>13.45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</v>
      </c>
      <c r="N76">
        <f t="shared" si="6"/>
        <v>33.53</v>
      </c>
      <c r="O76" s="112">
        <f t="shared" si="7"/>
        <v>7.0000000000000284E-2</v>
      </c>
      <c r="P76">
        <v>13.478079331941544</v>
      </c>
      <c r="Q76">
        <v>8.0167014613778704</v>
      </c>
      <c r="R76">
        <v>0</v>
      </c>
      <c r="S76">
        <v>2.0843423799582466</v>
      </c>
      <c r="T76">
        <v>10.020876826722338</v>
      </c>
      <c r="U76" s="114">
        <f t="shared" si="8"/>
        <v>33.6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33.6</v>
      </c>
      <c r="E77">
        <f>GT!N77</f>
        <v>0</v>
      </c>
      <c r="F77">
        <f t="shared" si="10"/>
        <v>72</v>
      </c>
      <c r="G77">
        <f t="shared" si="11"/>
        <v>33.6</v>
      </c>
      <c r="H77" s="112"/>
      <c r="I77">
        <f>BRPL_EOD!AA77+BRPL_EOD!AB77</f>
        <v>13.45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</v>
      </c>
      <c r="N77">
        <f t="shared" si="6"/>
        <v>33.53</v>
      </c>
      <c r="O77" s="112">
        <f t="shared" si="7"/>
        <v>7.0000000000000284E-2</v>
      </c>
      <c r="P77">
        <v>13.478079331941544</v>
      </c>
      <c r="Q77">
        <v>8.0167014613778704</v>
      </c>
      <c r="R77">
        <v>0</v>
      </c>
      <c r="S77">
        <v>2.0843423799582466</v>
      </c>
      <c r="T77">
        <v>10.020876826722338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33.6</v>
      </c>
      <c r="E78">
        <f>GT!N78</f>
        <v>0</v>
      </c>
      <c r="F78">
        <f t="shared" si="10"/>
        <v>72</v>
      </c>
      <c r="G78">
        <f t="shared" si="11"/>
        <v>33.6</v>
      </c>
      <c r="H78" s="112"/>
      <c r="I78">
        <f>BRPL_EOD!AA78+BRPL_EOD!AB78</f>
        <v>13.45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</v>
      </c>
      <c r="N78">
        <f t="shared" si="6"/>
        <v>33.53</v>
      </c>
      <c r="O78" s="112">
        <f t="shared" si="7"/>
        <v>7.0000000000000284E-2</v>
      </c>
      <c r="P78">
        <v>13.478079331941544</v>
      </c>
      <c r="Q78">
        <v>8.0167014613778704</v>
      </c>
      <c r="R78">
        <v>0</v>
      </c>
      <c r="S78">
        <v>2.0843423799582466</v>
      </c>
      <c r="T78">
        <v>10.020876826722338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33.6</v>
      </c>
      <c r="E79">
        <f>GT!N79</f>
        <v>0</v>
      </c>
      <c r="F79">
        <f t="shared" si="10"/>
        <v>72</v>
      </c>
      <c r="G79">
        <f t="shared" si="11"/>
        <v>33.6</v>
      </c>
      <c r="H79" s="112"/>
      <c r="I79">
        <f>BRPL_EOD!AA79+BRPL_EOD!AB79</f>
        <v>13.45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</v>
      </c>
      <c r="N79">
        <f t="shared" si="6"/>
        <v>33.53</v>
      </c>
      <c r="O79" s="112">
        <f t="shared" si="7"/>
        <v>7.0000000000000284E-2</v>
      </c>
      <c r="P79">
        <v>13.478079331941544</v>
      </c>
      <c r="Q79">
        <v>8.0167014613778704</v>
      </c>
      <c r="R79">
        <v>0</v>
      </c>
      <c r="S79">
        <v>2.0843423799582466</v>
      </c>
      <c r="T79">
        <v>10.020876826722338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33.6</v>
      </c>
      <c r="E80">
        <f>GT!N80</f>
        <v>0</v>
      </c>
      <c r="F80">
        <f t="shared" si="10"/>
        <v>72</v>
      </c>
      <c r="G80">
        <f t="shared" si="11"/>
        <v>33.6</v>
      </c>
      <c r="H80" s="112"/>
      <c r="I80">
        <f>BRPL_EOD!AA80+BRPL_EOD!AB80</f>
        <v>13.45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</v>
      </c>
      <c r="N80">
        <f t="shared" si="6"/>
        <v>33.53</v>
      </c>
      <c r="O80" s="112">
        <f t="shared" si="7"/>
        <v>7.0000000000000284E-2</v>
      </c>
      <c r="P80">
        <v>13.478079331941544</v>
      </c>
      <c r="Q80">
        <v>8.0167014613778704</v>
      </c>
      <c r="R80">
        <v>0</v>
      </c>
      <c r="S80">
        <v>2.0843423799582466</v>
      </c>
      <c r="T80">
        <v>10.020876826722338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33.6</v>
      </c>
      <c r="E81">
        <f>GT!N81</f>
        <v>0</v>
      </c>
      <c r="F81">
        <f t="shared" si="10"/>
        <v>72</v>
      </c>
      <c r="G81">
        <f t="shared" si="11"/>
        <v>33.6</v>
      </c>
      <c r="H81" s="112"/>
      <c r="I81">
        <f>BRPL_EOD!AA81+BRPL_EOD!AB81</f>
        <v>13.45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</v>
      </c>
      <c r="N81">
        <f t="shared" si="6"/>
        <v>33.53</v>
      </c>
      <c r="O81" s="112">
        <f t="shared" si="7"/>
        <v>7.0000000000000284E-2</v>
      </c>
      <c r="P81">
        <v>13.478079331941544</v>
      </c>
      <c r="Q81">
        <v>8.0167014613778704</v>
      </c>
      <c r="R81">
        <v>0</v>
      </c>
      <c r="S81">
        <v>2.0843423799582466</v>
      </c>
      <c r="T81">
        <v>10.020876826722338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34.6</v>
      </c>
      <c r="E82">
        <f>GT!N82</f>
        <v>0</v>
      </c>
      <c r="F82">
        <f t="shared" si="10"/>
        <v>72</v>
      </c>
      <c r="G82">
        <f t="shared" si="11"/>
        <v>34.6</v>
      </c>
      <c r="H82" s="112"/>
      <c r="I82">
        <f>BRPL_EOD!AA82+BRPL_EOD!AB82</f>
        <v>14.26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10.19</v>
      </c>
      <c r="N82">
        <f t="shared" si="6"/>
        <v>34.529999999999994</v>
      </c>
      <c r="O82" s="112">
        <f t="shared" si="7"/>
        <v>7.000000000000739E-2</v>
      </c>
      <c r="P82">
        <v>14.288908195771796</v>
      </c>
      <c r="Q82">
        <v>8.0162177816391562</v>
      </c>
      <c r="R82">
        <v>0</v>
      </c>
      <c r="S82">
        <v>2.0842166232261805</v>
      </c>
      <c r="T82">
        <v>10.210657399362875</v>
      </c>
      <c r="U82" s="114">
        <f t="shared" si="8"/>
        <v>34.600000000000009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34.6</v>
      </c>
      <c r="E83">
        <f>GT!N83</f>
        <v>0</v>
      </c>
      <c r="F83">
        <f t="shared" si="10"/>
        <v>72</v>
      </c>
      <c r="G83">
        <f t="shared" si="11"/>
        <v>34.6</v>
      </c>
      <c r="H83" s="112"/>
      <c r="I83">
        <f>BRPL_EOD!AA83+BRPL_EOD!AB83</f>
        <v>14.26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10.19</v>
      </c>
      <c r="N83">
        <f t="shared" si="6"/>
        <v>34.529999999999994</v>
      </c>
      <c r="O83" s="112">
        <f t="shared" si="7"/>
        <v>7.000000000000739E-2</v>
      </c>
      <c r="P83">
        <v>14.288908195771796</v>
      </c>
      <c r="Q83">
        <v>8.0162177816391562</v>
      </c>
      <c r="R83">
        <v>0</v>
      </c>
      <c r="S83">
        <v>2.0842166232261805</v>
      </c>
      <c r="T83">
        <v>10.210657399362875</v>
      </c>
      <c r="U83" s="114">
        <f t="shared" si="8"/>
        <v>34.600000000000009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34.6</v>
      </c>
      <c r="E84">
        <f>GT!N84</f>
        <v>0</v>
      </c>
      <c r="F84">
        <f t="shared" si="10"/>
        <v>72</v>
      </c>
      <c r="G84">
        <f t="shared" si="11"/>
        <v>34.6</v>
      </c>
      <c r="H84" s="112"/>
      <c r="I84">
        <f>BRPL_EOD!AA84+BRPL_EOD!AB84</f>
        <v>14.26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10.19</v>
      </c>
      <c r="N84">
        <f t="shared" si="6"/>
        <v>34.529999999999994</v>
      </c>
      <c r="O84" s="112">
        <f t="shared" si="7"/>
        <v>7.000000000000739E-2</v>
      </c>
      <c r="P84">
        <v>14.288908195771796</v>
      </c>
      <c r="Q84">
        <v>8.0162177816391562</v>
      </c>
      <c r="R84">
        <v>0</v>
      </c>
      <c r="S84">
        <v>2.0842166232261805</v>
      </c>
      <c r="T84">
        <v>10.210657399362875</v>
      </c>
      <c r="U84" s="114">
        <f t="shared" si="8"/>
        <v>34.600000000000009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34.6</v>
      </c>
      <c r="E85">
        <f>GT!N85</f>
        <v>0</v>
      </c>
      <c r="F85">
        <f t="shared" si="10"/>
        <v>72</v>
      </c>
      <c r="G85">
        <f t="shared" si="11"/>
        <v>34.6</v>
      </c>
      <c r="H85" s="112"/>
      <c r="I85">
        <f>BRPL_EOD!AA85+BRPL_EOD!AB85</f>
        <v>14.26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10.19</v>
      </c>
      <c r="N85">
        <f t="shared" si="6"/>
        <v>34.529999999999994</v>
      </c>
      <c r="O85" s="112">
        <f t="shared" si="7"/>
        <v>7.000000000000739E-2</v>
      </c>
      <c r="P85">
        <v>14.288908195771796</v>
      </c>
      <c r="Q85">
        <v>8.0162177816391562</v>
      </c>
      <c r="R85">
        <v>0</v>
      </c>
      <c r="S85">
        <v>2.0842166232261805</v>
      </c>
      <c r="T85">
        <v>10.210657399362875</v>
      </c>
      <c r="U85" s="114">
        <f t="shared" si="8"/>
        <v>34.600000000000009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34.6</v>
      </c>
      <c r="E86">
        <f>GT!N86</f>
        <v>0</v>
      </c>
      <c r="F86">
        <f t="shared" si="10"/>
        <v>72</v>
      </c>
      <c r="G86">
        <f t="shared" si="11"/>
        <v>34.6</v>
      </c>
      <c r="H86" s="112"/>
      <c r="I86">
        <f>BRPL_EOD!AA86+BRPL_EOD!AB86</f>
        <v>14.26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10.19</v>
      </c>
      <c r="N86">
        <f t="shared" si="6"/>
        <v>34.529999999999994</v>
      </c>
      <c r="O86" s="112">
        <f t="shared" si="7"/>
        <v>7.000000000000739E-2</v>
      </c>
      <c r="P86">
        <v>14.288908195771796</v>
      </c>
      <c r="Q86">
        <v>8.0162177816391562</v>
      </c>
      <c r="R86">
        <v>0</v>
      </c>
      <c r="S86">
        <v>2.0842166232261805</v>
      </c>
      <c r="T86">
        <v>10.210657399362875</v>
      </c>
      <c r="U86" s="114">
        <f t="shared" si="8"/>
        <v>34.600000000000009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34.6</v>
      </c>
      <c r="E87">
        <f>GT!N87</f>
        <v>0</v>
      </c>
      <c r="F87">
        <f t="shared" si="10"/>
        <v>72</v>
      </c>
      <c r="G87">
        <f t="shared" si="11"/>
        <v>34.6</v>
      </c>
      <c r="H87" s="112"/>
      <c r="I87">
        <f>BRPL_EOD!AA87+BRPL_EOD!AB87</f>
        <v>14.26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10.19</v>
      </c>
      <c r="N87">
        <f t="shared" si="6"/>
        <v>34.529999999999994</v>
      </c>
      <c r="O87" s="112">
        <f t="shared" si="7"/>
        <v>7.000000000000739E-2</v>
      </c>
      <c r="P87">
        <v>14.288908195771796</v>
      </c>
      <c r="Q87">
        <v>8.0162177816391562</v>
      </c>
      <c r="R87">
        <v>0</v>
      </c>
      <c r="S87">
        <v>2.0842166232261805</v>
      </c>
      <c r="T87">
        <v>10.210657399362875</v>
      </c>
      <c r="U87" s="114">
        <f t="shared" si="8"/>
        <v>34.600000000000009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34.6</v>
      </c>
      <c r="E88">
        <f>GT!N88</f>
        <v>0</v>
      </c>
      <c r="F88">
        <f t="shared" si="10"/>
        <v>72</v>
      </c>
      <c r="G88">
        <f t="shared" si="11"/>
        <v>34.6</v>
      </c>
      <c r="H88" s="112"/>
      <c r="I88">
        <f>BRPL_EOD!AA88+BRPL_EOD!AB88</f>
        <v>14.26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10.19</v>
      </c>
      <c r="N88">
        <f t="shared" si="6"/>
        <v>34.529999999999994</v>
      </c>
      <c r="O88" s="112">
        <f t="shared" si="7"/>
        <v>7.000000000000739E-2</v>
      </c>
      <c r="P88">
        <v>14.288908195771796</v>
      </c>
      <c r="Q88">
        <v>8.0162177816391562</v>
      </c>
      <c r="R88">
        <v>0</v>
      </c>
      <c r="S88">
        <v>2.0842166232261805</v>
      </c>
      <c r="T88">
        <v>10.210657399362875</v>
      </c>
      <c r="U88" s="114">
        <f t="shared" si="8"/>
        <v>34.600000000000009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34.6</v>
      </c>
      <c r="E89">
        <f>GT!N89</f>
        <v>0</v>
      </c>
      <c r="F89">
        <f t="shared" si="10"/>
        <v>72</v>
      </c>
      <c r="G89">
        <f t="shared" si="11"/>
        <v>34.6</v>
      </c>
      <c r="H89" s="112"/>
      <c r="I89">
        <f>BRPL_EOD!AA89+BRPL_EOD!AB89</f>
        <v>14.26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10.19</v>
      </c>
      <c r="N89">
        <f t="shared" si="6"/>
        <v>34.529999999999994</v>
      </c>
      <c r="O89" s="112">
        <f t="shared" si="7"/>
        <v>7.000000000000739E-2</v>
      </c>
      <c r="P89">
        <v>14.288908195771796</v>
      </c>
      <c r="Q89">
        <v>8.0162177816391562</v>
      </c>
      <c r="R89">
        <v>0</v>
      </c>
      <c r="S89">
        <v>2.0842166232261805</v>
      </c>
      <c r="T89">
        <v>10.210657399362875</v>
      </c>
      <c r="U89" s="114">
        <f t="shared" si="8"/>
        <v>34.600000000000009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34.6</v>
      </c>
      <c r="E90">
        <f>GT!N90</f>
        <v>0</v>
      </c>
      <c r="F90">
        <f t="shared" si="10"/>
        <v>72</v>
      </c>
      <c r="G90">
        <f t="shared" si="11"/>
        <v>34.6</v>
      </c>
      <c r="H90" s="112"/>
      <c r="I90">
        <f>BRPL_EOD!AA90+BRPL_EOD!AB90</f>
        <v>14.26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10.19</v>
      </c>
      <c r="N90">
        <f t="shared" si="6"/>
        <v>34.529999999999994</v>
      </c>
      <c r="O90" s="112">
        <f t="shared" si="7"/>
        <v>7.000000000000739E-2</v>
      </c>
      <c r="P90">
        <v>14.288908195771796</v>
      </c>
      <c r="Q90">
        <v>8.0162177816391562</v>
      </c>
      <c r="R90">
        <v>0</v>
      </c>
      <c r="S90">
        <v>2.0842166232261805</v>
      </c>
      <c r="T90">
        <v>10.210657399362875</v>
      </c>
      <c r="U90" s="114">
        <f t="shared" si="8"/>
        <v>34.600000000000009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35.6</v>
      </c>
      <c r="E91">
        <f>GT!N91</f>
        <v>0</v>
      </c>
      <c r="F91">
        <f t="shared" si="10"/>
        <v>72</v>
      </c>
      <c r="G91">
        <f t="shared" si="11"/>
        <v>35.6</v>
      </c>
      <c r="H91" s="112"/>
      <c r="I91">
        <f>BRPL_EOD!AA91+BRPL_EOD!AB91</f>
        <v>14.79</v>
      </c>
      <c r="J91">
        <f>BYPL_EOD!AA91+BYPL_EOD!AB91</f>
        <v>8.1</v>
      </c>
      <c r="K91">
        <f>MES_EOD!AA91+MES_EOD!AB91</f>
        <v>0</v>
      </c>
      <c r="L91">
        <f>NDMC_EOD!AA91+NDMC_EOD!AB91</f>
        <v>2.08</v>
      </c>
      <c r="M91">
        <f>TPDDL_EOD!AA91+TPDDL_EOD!AB91</f>
        <v>10.57</v>
      </c>
      <c r="N91">
        <f t="shared" si="6"/>
        <v>35.54</v>
      </c>
      <c r="O91" s="112">
        <f t="shared" si="7"/>
        <v>6.0000000000002274E-2</v>
      </c>
      <c r="P91">
        <v>14.81496904895892</v>
      </c>
      <c r="Q91">
        <v>8.1136747326955536</v>
      </c>
      <c r="R91">
        <v>0</v>
      </c>
      <c r="S91">
        <v>2.0835115362971304</v>
      </c>
      <c r="T91">
        <v>10.587844682048397</v>
      </c>
      <c r="U91" s="114">
        <f t="shared" si="8"/>
        <v>35.6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35.6</v>
      </c>
      <c r="E92">
        <f>GT!N92</f>
        <v>0</v>
      </c>
      <c r="F92">
        <f t="shared" si="10"/>
        <v>72</v>
      </c>
      <c r="G92">
        <f t="shared" si="11"/>
        <v>35.6</v>
      </c>
      <c r="H92" s="112"/>
      <c r="I92">
        <f>BRPL_EOD!AA92+BRPL_EOD!AB92</f>
        <v>14.79</v>
      </c>
      <c r="J92">
        <f>BYPL_EOD!AA92+BYPL_EOD!AB92</f>
        <v>8.1</v>
      </c>
      <c r="K92">
        <f>MES_EOD!AA92+MES_EOD!AB92</f>
        <v>0</v>
      </c>
      <c r="L92">
        <f>NDMC_EOD!AA92+NDMC_EOD!AB92</f>
        <v>2.08</v>
      </c>
      <c r="M92">
        <f>TPDDL_EOD!AA92+TPDDL_EOD!AB92</f>
        <v>10.57</v>
      </c>
      <c r="N92">
        <f t="shared" si="6"/>
        <v>35.54</v>
      </c>
      <c r="O92" s="112">
        <f t="shared" si="7"/>
        <v>6.0000000000002274E-2</v>
      </c>
      <c r="P92">
        <v>14.81496904895892</v>
      </c>
      <c r="Q92">
        <v>8.1136747326955536</v>
      </c>
      <c r="R92">
        <v>0</v>
      </c>
      <c r="S92">
        <v>2.0835115362971304</v>
      </c>
      <c r="T92">
        <v>10.587844682048397</v>
      </c>
      <c r="U92" s="114">
        <f t="shared" si="8"/>
        <v>35.6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35.6</v>
      </c>
      <c r="E93">
        <f>GT!N93</f>
        <v>0</v>
      </c>
      <c r="F93">
        <f t="shared" si="10"/>
        <v>72</v>
      </c>
      <c r="G93">
        <f t="shared" si="11"/>
        <v>35.6</v>
      </c>
      <c r="H93" s="112"/>
      <c r="I93">
        <f>BRPL_EOD!AA93+BRPL_EOD!AB93</f>
        <v>14.79</v>
      </c>
      <c r="J93">
        <f>BYPL_EOD!AA93+BYPL_EOD!AB93</f>
        <v>8.1</v>
      </c>
      <c r="K93">
        <f>MES_EOD!AA93+MES_EOD!AB93</f>
        <v>0</v>
      </c>
      <c r="L93">
        <f>NDMC_EOD!AA93+NDMC_EOD!AB93</f>
        <v>2.08</v>
      </c>
      <c r="M93">
        <f>TPDDL_EOD!AA93+TPDDL_EOD!AB93</f>
        <v>10.57</v>
      </c>
      <c r="N93">
        <f t="shared" si="6"/>
        <v>35.54</v>
      </c>
      <c r="O93" s="112">
        <f t="shared" si="7"/>
        <v>6.0000000000002274E-2</v>
      </c>
      <c r="P93">
        <v>14.81496904895892</v>
      </c>
      <c r="Q93">
        <v>8.1136747326955536</v>
      </c>
      <c r="R93">
        <v>0</v>
      </c>
      <c r="S93">
        <v>2.0835115362971304</v>
      </c>
      <c r="T93">
        <v>10.587844682048397</v>
      </c>
      <c r="U93" s="114">
        <f t="shared" si="8"/>
        <v>35.6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35.6</v>
      </c>
      <c r="E94">
        <f>GT!N94</f>
        <v>0</v>
      </c>
      <c r="F94">
        <f t="shared" si="10"/>
        <v>72</v>
      </c>
      <c r="G94">
        <f t="shared" si="11"/>
        <v>35.6</v>
      </c>
      <c r="H94" s="112"/>
      <c r="I94">
        <f>BRPL_EOD!AA94+BRPL_EOD!AB94</f>
        <v>14.79</v>
      </c>
      <c r="J94">
        <f>BYPL_EOD!AA94+BYPL_EOD!AB94</f>
        <v>8.1</v>
      </c>
      <c r="K94">
        <f>MES_EOD!AA94+MES_EOD!AB94</f>
        <v>0</v>
      </c>
      <c r="L94">
        <f>NDMC_EOD!AA94+NDMC_EOD!AB94</f>
        <v>2.08</v>
      </c>
      <c r="M94">
        <f>TPDDL_EOD!AA94+TPDDL_EOD!AB94</f>
        <v>10.57</v>
      </c>
      <c r="N94">
        <f t="shared" si="6"/>
        <v>35.54</v>
      </c>
      <c r="O94" s="112">
        <f t="shared" si="7"/>
        <v>6.0000000000002274E-2</v>
      </c>
      <c r="P94">
        <v>14.81496904895892</v>
      </c>
      <c r="Q94">
        <v>8.1136747326955536</v>
      </c>
      <c r="R94">
        <v>0</v>
      </c>
      <c r="S94">
        <v>2.0835115362971304</v>
      </c>
      <c r="T94">
        <v>10.587844682048397</v>
      </c>
      <c r="U94" s="114">
        <f t="shared" si="8"/>
        <v>35.6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35.6</v>
      </c>
      <c r="E95">
        <f>GT!N95</f>
        <v>0</v>
      </c>
      <c r="F95">
        <f t="shared" si="10"/>
        <v>72</v>
      </c>
      <c r="G95">
        <f t="shared" si="11"/>
        <v>35.6</v>
      </c>
      <c r="H95" s="112"/>
      <c r="I95">
        <f>BRPL_EOD!AA95+BRPL_EOD!AB95</f>
        <v>14.79</v>
      </c>
      <c r="J95">
        <f>BYPL_EOD!AA95+BYPL_EOD!AB95</f>
        <v>8.1</v>
      </c>
      <c r="K95">
        <f>MES_EOD!AA95+MES_EOD!AB95</f>
        <v>0</v>
      </c>
      <c r="L95">
        <f>NDMC_EOD!AA95+NDMC_EOD!AB95</f>
        <v>2.08</v>
      </c>
      <c r="M95">
        <f>TPDDL_EOD!AA95+TPDDL_EOD!AB95</f>
        <v>10.57</v>
      </c>
      <c r="N95">
        <f t="shared" si="6"/>
        <v>35.54</v>
      </c>
      <c r="O95" s="112">
        <f t="shared" si="7"/>
        <v>6.0000000000002274E-2</v>
      </c>
      <c r="P95">
        <v>14.81496904895892</v>
      </c>
      <c r="Q95">
        <v>8.1136747326955536</v>
      </c>
      <c r="R95">
        <v>0</v>
      </c>
      <c r="S95">
        <v>2.0835115362971304</v>
      </c>
      <c r="T95">
        <v>10.587844682048397</v>
      </c>
      <c r="U95" s="114">
        <f t="shared" si="8"/>
        <v>35.6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35.6</v>
      </c>
      <c r="E96">
        <f>GT!N96</f>
        <v>0</v>
      </c>
      <c r="F96">
        <f t="shared" si="10"/>
        <v>72</v>
      </c>
      <c r="G96">
        <f t="shared" si="11"/>
        <v>35.6</v>
      </c>
      <c r="H96" s="112"/>
      <c r="I96">
        <f>BRPL_EOD!AA96+BRPL_EOD!AB96</f>
        <v>14.79</v>
      </c>
      <c r="J96">
        <f>BYPL_EOD!AA96+BYPL_EOD!AB96</f>
        <v>8.1</v>
      </c>
      <c r="K96">
        <f>MES_EOD!AA96+MES_EOD!AB96</f>
        <v>0</v>
      </c>
      <c r="L96">
        <f>NDMC_EOD!AA96+NDMC_EOD!AB96</f>
        <v>2.08</v>
      </c>
      <c r="M96">
        <f>TPDDL_EOD!AA96+TPDDL_EOD!AB96</f>
        <v>10.57</v>
      </c>
      <c r="N96">
        <f t="shared" si="6"/>
        <v>35.54</v>
      </c>
      <c r="O96" s="112">
        <f t="shared" si="7"/>
        <v>6.0000000000002274E-2</v>
      </c>
      <c r="P96">
        <v>14.81496904895892</v>
      </c>
      <c r="Q96">
        <v>8.1136747326955536</v>
      </c>
      <c r="R96">
        <v>0</v>
      </c>
      <c r="S96">
        <v>2.0835115362971304</v>
      </c>
      <c r="T96">
        <v>10.587844682048397</v>
      </c>
      <c r="U96" s="114">
        <f t="shared" si="8"/>
        <v>35.6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35.6</v>
      </c>
      <c r="E97">
        <f>GT!N97</f>
        <v>0</v>
      </c>
      <c r="F97">
        <f t="shared" si="10"/>
        <v>72</v>
      </c>
      <c r="G97">
        <f t="shared" si="11"/>
        <v>35.6</v>
      </c>
      <c r="H97" s="112"/>
      <c r="I97">
        <f>BRPL_EOD!AA97+BRPL_EOD!AB97</f>
        <v>14.79</v>
      </c>
      <c r="J97">
        <f>BYPL_EOD!AA97+BYPL_EOD!AB97</f>
        <v>8.1</v>
      </c>
      <c r="K97">
        <f>MES_EOD!AA97+MES_EOD!AB97</f>
        <v>0</v>
      </c>
      <c r="L97">
        <f>NDMC_EOD!AA97+NDMC_EOD!AB97</f>
        <v>2.08</v>
      </c>
      <c r="M97">
        <f>TPDDL_EOD!AA97+TPDDL_EOD!AB97</f>
        <v>10.57</v>
      </c>
      <c r="N97">
        <f t="shared" si="6"/>
        <v>35.54</v>
      </c>
      <c r="O97" s="112">
        <f t="shared" si="7"/>
        <v>6.0000000000002274E-2</v>
      </c>
      <c r="P97">
        <v>14.81496904895892</v>
      </c>
      <c r="Q97">
        <v>8.1136747326955536</v>
      </c>
      <c r="R97">
        <v>0</v>
      </c>
      <c r="S97">
        <v>2.0835115362971304</v>
      </c>
      <c r="T97">
        <v>10.587844682048397</v>
      </c>
      <c r="U97" s="114">
        <f t="shared" si="8"/>
        <v>35.6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35.6</v>
      </c>
      <c r="E98">
        <f>GT!N98</f>
        <v>0</v>
      </c>
      <c r="F98">
        <f t="shared" si="10"/>
        <v>72</v>
      </c>
      <c r="G98">
        <f t="shared" si="11"/>
        <v>35.6</v>
      </c>
      <c r="H98" s="112"/>
      <c r="I98">
        <f>BRPL_EOD!AA98+BRPL_EOD!AB98</f>
        <v>14.79</v>
      </c>
      <c r="J98">
        <f>BYPL_EOD!AA98+BYPL_EOD!AB98</f>
        <v>8.1</v>
      </c>
      <c r="K98">
        <f>MES_EOD!AA98+MES_EOD!AB98</f>
        <v>0</v>
      </c>
      <c r="L98">
        <f>NDMC_EOD!AA98+NDMC_EOD!AB98</f>
        <v>2.08</v>
      </c>
      <c r="M98">
        <f>TPDDL_EOD!AA98+TPDDL_EOD!AB98</f>
        <v>10.57</v>
      </c>
      <c r="N98">
        <f t="shared" si="6"/>
        <v>35.54</v>
      </c>
      <c r="O98" s="112">
        <f t="shared" si="7"/>
        <v>6.0000000000002274E-2</v>
      </c>
      <c r="P98">
        <v>14.81496904895892</v>
      </c>
      <c r="Q98">
        <v>8.1136747326955536</v>
      </c>
      <c r="R98">
        <v>0</v>
      </c>
      <c r="S98">
        <v>2.0835115362971304</v>
      </c>
      <c r="T98">
        <v>10.587844682048397</v>
      </c>
      <c r="U98" s="114">
        <f t="shared" si="8"/>
        <v>35.6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0.84344999999999981</v>
      </c>
      <c r="E99" s="114">
        <f t="shared" si="12"/>
        <v>0</v>
      </c>
      <c r="F99" s="114">
        <f t="shared" si="12"/>
        <v>1.728</v>
      </c>
      <c r="G99" s="114">
        <f t="shared" si="12"/>
        <v>0.84344999999999981</v>
      </c>
      <c r="H99" s="114"/>
      <c r="I99" s="114">
        <f t="shared" si="12"/>
        <v>0.34425750000000027</v>
      </c>
      <c r="J99" s="114">
        <f t="shared" si="12"/>
        <v>0.19733000000000003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0.25299250000000018</v>
      </c>
      <c r="N99" s="114">
        <f t="shared" si="12"/>
        <v>0.84450000000000114</v>
      </c>
      <c r="O99" s="114">
        <f t="shared" si="12"/>
        <v>-1.050000000000006E-3</v>
      </c>
      <c r="P99" s="114">
        <f t="shared" si="12"/>
        <v>0.34386293107085075</v>
      </c>
      <c r="Q99" s="114">
        <f t="shared" si="12"/>
        <v>0.19706728256736331</v>
      </c>
      <c r="R99" s="114">
        <f t="shared" si="12"/>
        <v>0</v>
      </c>
      <c r="S99" s="114">
        <f t="shared" si="12"/>
        <v>4.9850442178951009E-2</v>
      </c>
      <c r="T99" s="114">
        <f t="shared" si="12"/>
        <v>0.25266934418283504</v>
      </c>
      <c r="U99" s="114">
        <f t="shared" si="12"/>
        <v>0.84344999999999981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211.57999999999998</v>
      </c>
      <c r="E39">
        <f>BAWANA!AM39</f>
        <v>0</v>
      </c>
      <c r="F39">
        <f t="shared" si="4"/>
        <v>256</v>
      </c>
      <c r="G39">
        <f t="shared" si="5"/>
        <v>211.57999999999998</v>
      </c>
      <c r="H39" s="112"/>
      <c r="I39">
        <f>BRPL_EOD!AI39+BRPL_EOD!AJ39</f>
        <v>82.25</v>
      </c>
      <c r="J39">
        <f>BYPL_EOD!AI39+BYPL_EOD!AJ39</f>
        <v>47.56</v>
      </c>
      <c r="K39">
        <f>MES_EOD!AI39+MES_EOD!AJ39</f>
        <v>5</v>
      </c>
      <c r="L39">
        <f>NDMC_EOD!AI39+NDMC_EOD!AJ39</f>
        <v>19.28</v>
      </c>
      <c r="M39">
        <f>TPDDL_EOD!AI39+TPDDL_EOD!AJ39</f>
        <v>57.48</v>
      </c>
      <c r="N39">
        <f t="shared" si="0"/>
        <v>211.57</v>
      </c>
      <c r="O39" s="112">
        <f t="shared" si="1"/>
        <v>9.9999999999909051E-3</v>
      </c>
      <c r="P39">
        <v>82.253887602212032</v>
      </c>
      <c r="Q39">
        <v>47.562247955759325</v>
      </c>
      <c r="R39">
        <v>5.0002363284019475</v>
      </c>
      <c r="S39">
        <v>19.280911282317909</v>
      </c>
      <c r="T39">
        <v>57.482716831308778</v>
      </c>
      <c r="U39" s="114">
        <f t="shared" si="2"/>
        <v>211.57999999999998</v>
      </c>
      <c r="V39" s="112">
        <f t="shared" si="3"/>
        <v>0</v>
      </c>
      <c r="Y39">
        <f>BAWANA!AW39+BAWANA!AX39</f>
        <v>26.42</v>
      </c>
      <c r="Z39">
        <f>BAWANA!BD39+BAWANA!BE39</f>
        <v>32</v>
      </c>
      <c r="AA39">
        <f>BAWANA!X39+BAWANA!Y39</f>
        <v>26.42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211.57999999999998</v>
      </c>
      <c r="E40">
        <f>BAWANA!AM40</f>
        <v>0</v>
      </c>
      <c r="F40">
        <f t="shared" si="4"/>
        <v>256</v>
      </c>
      <c r="G40">
        <f t="shared" si="5"/>
        <v>211.57999999999998</v>
      </c>
      <c r="H40" s="112"/>
      <c r="I40">
        <f>BRPL_EOD!AI40+BRPL_EOD!AJ40</f>
        <v>82.25</v>
      </c>
      <c r="J40">
        <f>BYPL_EOD!AI40+BYPL_EOD!AJ40</f>
        <v>47.56</v>
      </c>
      <c r="K40">
        <f>MES_EOD!AI40+MES_EOD!AJ40</f>
        <v>5</v>
      </c>
      <c r="L40">
        <f>NDMC_EOD!AI40+NDMC_EOD!AJ40</f>
        <v>19.28</v>
      </c>
      <c r="M40">
        <f>TPDDL_EOD!AI40+TPDDL_EOD!AJ40</f>
        <v>57.48</v>
      </c>
      <c r="N40">
        <f t="shared" si="0"/>
        <v>211.57</v>
      </c>
      <c r="O40" s="112">
        <f t="shared" si="1"/>
        <v>9.9999999999909051E-3</v>
      </c>
      <c r="P40">
        <v>82.253887602212032</v>
      </c>
      <c r="Q40">
        <v>47.562247955759325</v>
      </c>
      <c r="R40">
        <v>5.0002363284019475</v>
      </c>
      <c r="S40">
        <v>19.280911282317909</v>
      </c>
      <c r="T40">
        <v>57.482716831308778</v>
      </c>
      <c r="U40" s="114">
        <f t="shared" si="2"/>
        <v>211.57999999999998</v>
      </c>
      <c r="V40" s="112">
        <f t="shared" si="3"/>
        <v>0</v>
      </c>
      <c r="Y40">
        <f>BAWANA!AW40+BAWANA!AX40</f>
        <v>26.42</v>
      </c>
      <c r="Z40">
        <f>BAWANA!BD40+BAWANA!BE40</f>
        <v>32</v>
      </c>
      <c r="AA40">
        <f>BAWANA!X40+BAWANA!Y40</f>
        <v>26.42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211.57999999999998</v>
      </c>
      <c r="E41">
        <f>BAWANA!AM41</f>
        <v>0</v>
      </c>
      <c r="F41">
        <f t="shared" si="4"/>
        <v>256</v>
      </c>
      <c r="G41">
        <f t="shared" si="5"/>
        <v>211.57999999999998</v>
      </c>
      <c r="H41" s="112"/>
      <c r="I41">
        <f>BRPL_EOD!AI41+BRPL_EOD!AJ41</f>
        <v>82.25</v>
      </c>
      <c r="J41">
        <f>BYPL_EOD!AI41+BYPL_EOD!AJ41</f>
        <v>47.56</v>
      </c>
      <c r="K41">
        <f>MES_EOD!AI41+MES_EOD!AJ41</f>
        <v>5</v>
      </c>
      <c r="L41">
        <f>NDMC_EOD!AI41+NDMC_EOD!AJ41</f>
        <v>19.28</v>
      </c>
      <c r="M41">
        <f>TPDDL_EOD!AI41+TPDDL_EOD!AJ41</f>
        <v>57.48</v>
      </c>
      <c r="N41">
        <f t="shared" si="0"/>
        <v>211.57</v>
      </c>
      <c r="O41" s="112">
        <f t="shared" si="1"/>
        <v>9.9999999999909051E-3</v>
      </c>
      <c r="P41">
        <v>82.253887602212032</v>
      </c>
      <c r="Q41">
        <v>47.562247955759325</v>
      </c>
      <c r="R41">
        <v>5.0002363284019475</v>
      </c>
      <c r="S41">
        <v>19.280911282317909</v>
      </c>
      <c r="T41">
        <v>57.482716831308778</v>
      </c>
      <c r="U41" s="114">
        <f t="shared" si="2"/>
        <v>211.57999999999998</v>
      </c>
      <c r="V41" s="112">
        <f t="shared" si="3"/>
        <v>0</v>
      </c>
      <c r="Y41">
        <f>BAWANA!AW41+BAWANA!AX41</f>
        <v>26.42</v>
      </c>
      <c r="Z41">
        <f>BAWANA!BD41+BAWANA!BE41</f>
        <v>32</v>
      </c>
      <c r="AA41">
        <f>BAWANA!X41+BAWANA!Y41</f>
        <v>26.42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211.57999999999998</v>
      </c>
      <c r="E42">
        <f>BAWANA!AM42</f>
        <v>0</v>
      </c>
      <c r="F42">
        <f t="shared" si="4"/>
        <v>256</v>
      </c>
      <c r="G42">
        <f t="shared" si="5"/>
        <v>211.57999999999998</v>
      </c>
      <c r="H42" s="112"/>
      <c r="I42">
        <f>BRPL_EOD!AI42+BRPL_EOD!AJ42</f>
        <v>82.25</v>
      </c>
      <c r="J42">
        <f>BYPL_EOD!AI42+BYPL_EOD!AJ42</f>
        <v>47.56</v>
      </c>
      <c r="K42">
        <f>MES_EOD!AI42+MES_EOD!AJ42</f>
        <v>5</v>
      </c>
      <c r="L42">
        <f>NDMC_EOD!AI42+NDMC_EOD!AJ42</f>
        <v>19.28</v>
      </c>
      <c r="M42">
        <f>TPDDL_EOD!AI42+TPDDL_EOD!AJ42</f>
        <v>57.48</v>
      </c>
      <c r="N42">
        <f t="shared" si="0"/>
        <v>211.57</v>
      </c>
      <c r="O42" s="112">
        <f t="shared" si="1"/>
        <v>9.9999999999909051E-3</v>
      </c>
      <c r="P42">
        <v>82.253887602212032</v>
      </c>
      <c r="Q42">
        <v>47.562247955759325</v>
      </c>
      <c r="R42">
        <v>5.0002363284019475</v>
      </c>
      <c r="S42">
        <v>19.280911282317909</v>
      </c>
      <c r="T42">
        <v>57.482716831308778</v>
      </c>
      <c r="U42" s="114">
        <f t="shared" si="2"/>
        <v>211.57999999999998</v>
      </c>
      <c r="V42" s="112">
        <f t="shared" si="3"/>
        <v>0</v>
      </c>
      <c r="Y42">
        <f>BAWANA!AW42+BAWANA!AX42</f>
        <v>26.42</v>
      </c>
      <c r="Z42">
        <f>BAWANA!BD42+BAWANA!BE42</f>
        <v>32</v>
      </c>
      <c r="AA42">
        <f>BAWANA!X42+BAWANA!Y42</f>
        <v>26.42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211.57999999999998</v>
      </c>
      <c r="E43">
        <f>BAWANA!AM43</f>
        <v>0</v>
      </c>
      <c r="F43">
        <f t="shared" si="4"/>
        <v>256</v>
      </c>
      <c r="G43">
        <f t="shared" si="5"/>
        <v>211.57999999999998</v>
      </c>
      <c r="H43" s="112"/>
      <c r="I43">
        <f>BRPL_EOD!AI43+BRPL_EOD!AJ43</f>
        <v>82.25</v>
      </c>
      <c r="J43">
        <f>BYPL_EOD!AI43+BYPL_EOD!AJ43</f>
        <v>47.56</v>
      </c>
      <c r="K43">
        <f>MES_EOD!AI43+MES_EOD!AJ43</f>
        <v>5</v>
      </c>
      <c r="L43">
        <f>NDMC_EOD!AI43+NDMC_EOD!AJ43</f>
        <v>19.28</v>
      </c>
      <c r="M43">
        <f>TPDDL_EOD!AI43+TPDDL_EOD!AJ43</f>
        <v>57.48</v>
      </c>
      <c r="N43">
        <f t="shared" si="0"/>
        <v>211.57</v>
      </c>
      <c r="O43" s="112">
        <f t="shared" si="1"/>
        <v>9.9999999999909051E-3</v>
      </c>
      <c r="P43">
        <v>82.253887602212032</v>
      </c>
      <c r="Q43">
        <v>47.562247955759325</v>
      </c>
      <c r="R43">
        <v>5.0002363284019475</v>
      </c>
      <c r="S43">
        <v>19.280911282317909</v>
      </c>
      <c r="T43">
        <v>57.482716831308778</v>
      </c>
      <c r="U43" s="114">
        <f t="shared" si="2"/>
        <v>211.57999999999998</v>
      </c>
      <c r="V43" s="112">
        <f t="shared" si="3"/>
        <v>0</v>
      </c>
      <c r="Y43">
        <f>BAWANA!AW43+BAWANA!AX43</f>
        <v>26.42</v>
      </c>
      <c r="Z43">
        <f>BAWANA!BD43+BAWANA!BE43</f>
        <v>32</v>
      </c>
      <c r="AA43">
        <f>BAWANA!X43+BAWANA!Y43</f>
        <v>26.42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211.57999999999998</v>
      </c>
      <c r="E44">
        <f>BAWANA!AM44</f>
        <v>0</v>
      </c>
      <c r="F44">
        <f t="shared" si="4"/>
        <v>256</v>
      </c>
      <c r="G44">
        <f t="shared" si="5"/>
        <v>211.57999999999998</v>
      </c>
      <c r="H44" s="112"/>
      <c r="I44">
        <f>BRPL_EOD!AI44+BRPL_EOD!AJ44</f>
        <v>82.25</v>
      </c>
      <c r="J44">
        <f>BYPL_EOD!AI44+BYPL_EOD!AJ44</f>
        <v>47.56</v>
      </c>
      <c r="K44">
        <f>MES_EOD!AI44+MES_EOD!AJ44</f>
        <v>5</v>
      </c>
      <c r="L44">
        <f>NDMC_EOD!AI44+NDMC_EOD!AJ44</f>
        <v>19.28</v>
      </c>
      <c r="M44">
        <f>TPDDL_EOD!AI44+TPDDL_EOD!AJ44</f>
        <v>57.48</v>
      </c>
      <c r="N44">
        <f t="shared" si="0"/>
        <v>211.57</v>
      </c>
      <c r="O44" s="112">
        <f t="shared" si="1"/>
        <v>9.9999999999909051E-3</v>
      </c>
      <c r="P44">
        <v>82.253887602212032</v>
      </c>
      <c r="Q44">
        <v>47.562247955759325</v>
      </c>
      <c r="R44">
        <v>5.0002363284019475</v>
      </c>
      <c r="S44">
        <v>19.280911282317909</v>
      </c>
      <c r="T44">
        <v>57.482716831308778</v>
      </c>
      <c r="U44" s="114">
        <f t="shared" si="2"/>
        <v>211.57999999999998</v>
      </c>
      <c r="V44" s="112">
        <f t="shared" si="3"/>
        <v>0</v>
      </c>
      <c r="Y44">
        <f>BAWANA!AW44+BAWANA!AX44</f>
        <v>26.42</v>
      </c>
      <c r="Z44">
        <f>BAWANA!BD44+BAWANA!BE44</f>
        <v>32</v>
      </c>
      <c r="AA44">
        <f>BAWANA!X44+BAWANA!Y44</f>
        <v>26.42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211.57999999999998</v>
      </c>
      <c r="E45">
        <f>BAWANA!AM45</f>
        <v>0</v>
      </c>
      <c r="F45">
        <f t="shared" si="4"/>
        <v>256</v>
      </c>
      <c r="G45">
        <f t="shared" si="5"/>
        <v>211.57999999999998</v>
      </c>
      <c r="H45" s="112"/>
      <c r="I45">
        <f>BRPL_EOD!AI45+BRPL_EOD!AJ45</f>
        <v>82.25</v>
      </c>
      <c r="J45">
        <f>BYPL_EOD!AI45+BYPL_EOD!AJ45</f>
        <v>47.56</v>
      </c>
      <c r="K45">
        <f>MES_EOD!AI45+MES_EOD!AJ45</f>
        <v>5</v>
      </c>
      <c r="L45">
        <f>NDMC_EOD!AI45+NDMC_EOD!AJ45</f>
        <v>19.28</v>
      </c>
      <c r="M45">
        <f>TPDDL_EOD!AI45+TPDDL_EOD!AJ45</f>
        <v>57.48</v>
      </c>
      <c r="N45">
        <f t="shared" si="0"/>
        <v>211.57</v>
      </c>
      <c r="O45" s="112">
        <f t="shared" si="1"/>
        <v>9.9999999999909051E-3</v>
      </c>
      <c r="P45">
        <v>82.253887602212032</v>
      </c>
      <c r="Q45">
        <v>47.562247955759325</v>
      </c>
      <c r="R45">
        <v>5.0002363284019475</v>
      </c>
      <c r="S45">
        <v>19.280911282317909</v>
      </c>
      <c r="T45">
        <v>57.482716831308778</v>
      </c>
      <c r="U45" s="114">
        <f t="shared" si="2"/>
        <v>211.57999999999998</v>
      </c>
      <c r="V45" s="112">
        <f t="shared" si="3"/>
        <v>0</v>
      </c>
      <c r="Y45">
        <f>BAWANA!AW45+BAWANA!AX45</f>
        <v>26.42</v>
      </c>
      <c r="Z45">
        <f>BAWANA!BD45+BAWANA!BE45</f>
        <v>32</v>
      </c>
      <c r="AA45">
        <f>BAWANA!X45+BAWANA!Y45</f>
        <v>26.42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211.57999999999998</v>
      </c>
      <c r="E46">
        <f>BAWANA!AM46</f>
        <v>0</v>
      </c>
      <c r="F46">
        <f t="shared" si="4"/>
        <v>256</v>
      </c>
      <c r="G46">
        <f t="shared" si="5"/>
        <v>211.57999999999998</v>
      </c>
      <c r="H46" s="112"/>
      <c r="I46">
        <f>BRPL_EOD!AI46+BRPL_EOD!AJ46</f>
        <v>82.25</v>
      </c>
      <c r="J46">
        <f>BYPL_EOD!AI46+BYPL_EOD!AJ46</f>
        <v>47.56</v>
      </c>
      <c r="K46">
        <f>MES_EOD!AI46+MES_EOD!AJ46</f>
        <v>5</v>
      </c>
      <c r="L46">
        <f>NDMC_EOD!AI46+NDMC_EOD!AJ46</f>
        <v>19.28</v>
      </c>
      <c r="M46">
        <f>TPDDL_EOD!AI46+TPDDL_EOD!AJ46</f>
        <v>57.48</v>
      </c>
      <c r="N46">
        <f t="shared" si="0"/>
        <v>211.57</v>
      </c>
      <c r="O46" s="112">
        <f t="shared" si="1"/>
        <v>9.9999999999909051E-3</v>
      </c>
      <c r="P46">
        <v>82.253887602212032</v>
      </c>
      <c r="Q46">
        <v>47.562247955759325</v>
      </c>
      <c r="R46">
        <v>5.0002363284019475</v>
      </c>
      <c r="S46">
        <v>19.280911282317909</v>
      </c>
      <c r="T46">
        <v>57.482716831308778</v>
      </c>
      <c r="U46" s="114">
        <f t="shared" si="2"/>
        <v>211.57999999999998</v>
      </c>
      <c r="V46" s="112">
        <f t="shared" si="3"/>
        <v>0</v>
      </c>
      <c r="Y46">
        <f>BAWANA!AW46+BAWANA!AX46</f>
        <v>26.42</v>
      </c>
      <c r="Z46">
        <f>BAWANA!BD46+BAWANA!BE46</f>
        <v>32</v>
      </c>
      <c r="AA46">
        <f>BAWANA!X46+BAWANA!Y46</f>
        <v>26.42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211.57999999999998</v>
      </c>
      <c r="E47">
        <f>BAWANA!AM47</f>
        <v>0</v>
      </c>
      <c r="F47">
        <f t="shared" si="4"/>
        <v>256</v>
      </c>
      <c r="G47">
        <f t="shared" si="5"/>
        <v>211.57999999999998</v>
      </c>
      <c r="H47" s="112"/>
      <c r="I47">
        <f>BRPL_EOD!AI47+BRPL_EOD!AJ47</f>
        <v>82.25</v>
      </c>
      <c r="J47">
        <f>BYPL_EOD!AI47+BYPL_EOD!AJ47</f>
        <v>47.56</v>
      </c>
      <c r="K47">
        <f>MES_EOD!AI47+MES_EOD!AJ47</f>
        <v>5</v>
      </c>
      <c r="L47">
        <f>NDMC_EOD!AI47+NDMC_EOD!AJ47</f>
        <v>19.28</v>
      </c>
      <c r="M47">
        <f>TPDDL_EOD!AI47+TPDDL_EOD!AJ47</f>
        <v>57.48</v>
      </c>
      <c r="N47">
        <f t="shared" si="0"/>
        <v>211.57</v>
      </c>
      <c r="O47" s="112">
        <f t="shared" si="1"/>
        <v>9.9999999999909051E-3</v>
      </c>
      <c r="P47">
        <v>82.253887602212032</v>
      </c>
      <c r="Q47">
        <v>47.562247955759325</v>
      </c>
      <c r="R47">
        <v>5.0002363284019475</v>
      </c>
      <c r="S47">
        <v>19.280911282317909</v>
      </c>
      <c r="T47">
        <v>57.482716831308778</v>
      </c>
      <c r="U47" s="114">
        <f t="shared" si="2"/>
        <v>211.57999999999998</v>
      </c>
      <c r="V47" s="112">
        <f t="shared" si="3"/>
        <v>0</v>
      </c>
      <c r="Y47">
        <f>BAWANA!AW47+BAWANA!AX47</f>
        <v>26.42</v>
      </c>
      <c r="Z47">
        <f>BAWANA!BD47+BAWANA!BE47</f>
        <v>32</v>
      </c>
      <c r="AA47">
        <f>BAWANA!X47+BAWANA!Y47</f>
        <v>26.42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211.57999999999998</v>
      </c>
      <c r="E48">
        <f>BAWANA!AM48</f>
        <v>0</v>
      </c>
      <c r="F48">
        <f t="shared" si="4"/>
        <v>256</v>
      </c>
      <c r="G48">
        <f t="shared" si="5"/>
        <v>211.57999999999998</v>
      </c>
      <c r="H48" s="112"/>
      <c r="I48">
        <f>BRPL_EOD!AI48+BRPL_EOD!AJ48</f>
        <v>82.25</v>
      </c>
      <c r="J48">
        <f>BYPL_EOD!AI48+BYPL_EOD!AJ48</f>
        <v>47.56</v>
      </c>
      <c r="K48">
        <f>MES_EOD!AI48+MES_EOD!AJ48</f>
        <v>5</v>
      </c>
      <c r="L48">
        <f>NDMC_EOD!AI48+NDMC_EOD!AJ48</f>
        <v>19.28</v>
      </c>
      <c r="M48">
        <f>TPDDL_EOD!AI48+TPDDL_EOD!AJ48</f>
        <v>57.48</v>
      </c>
      <c r="N48">
        <f t="shared" si="0"/>
        <v>211.57</v>
      </c>
      <c r="O48" s="112">
        <f t="shared" si="1"/>
        <v>9.9999999999909051E-3</v>
      </c>
      <c r="P48">
        <v>82.253887602212032</v>
      </c>
      <c r="Q48">
        <v>47.562247955759325</v>
      </c>
      <c r="R48">
        <v>5.0002363284019475</v>
      </c>
      <c r="S48">
        <v>19.280911282317909</v>
      </c>
      <c r="T48">
        <v>57.482716831308778</v>
      </c>
      <c r="U48" s="114">
        <f t="shared" si="2"/>
        <v>211.57999999999998</v>
      </c>
      <c r="V48" s="112">
        <f t="shared" si="3"/>
        <v>0</v>
      </c>
      <c r="Y48">
        <f>BAWANA!AW48+BAWANA!AX48</f>
        <v>26.42</v>
      </c>
      <c r="Z48">
        <f>BAWANA!BD48+BAWANA!BE48</f>
        <v>32</v>
      </c>
      <c r="AA48">
        <f>BAWANA!X48+BAWANA!Y48</f>
        <v>26.42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211.57999999999998</v>
      </c>
      <c r="E49">
        <f>BAWANA!AM49</f>
        <v>0</v>
      </c>
      <c r="F49">
        <f t="shared" si="4"/>
        <v>256</v>
      </c>
      <c r="G49">
        <f t="shared" si="5"/>
        <v>211.57999999999998</v>
      </c>
      <c r="H49" s="112"/>
      <c r="I49">
        <f>BRPL_EOD!AI49+BRPL_EOD!AJ49</f>
        <v>82.25</v>
      </c>
      <c r="J49">
        <f>BYPL_EOD!AI49+BYPL_EOD!AJ49</f>
        <v>47.56</v>
      </c>
      <c r="K49">
        <f>MES_EOD!AI49+MES_EOD!AJ49</f>
        <v>5</v>
      </c>
      <c r="L49">
        <f>NDMC_EOD!AI49+NDMC_EOD!AJ49</f>
        <v>19.28</v>
      </c>
      <c r="M49">
        <f>TPDDL_EOD!AI49+TPDDL_EOD!AJ49</f>
        <v>57.48</v>
      </c>
      <c r="N49">
        <f t="shared" si="0"/>
        <v>211.57</v>
      </c>
      <c r="O49" s="112">
        <f t="shared" si="1"/>
        <v>9.9999999999909051E-3</v>
      </c>
      <c r="P49">
        <v>82.253887602212032</v>
      </c>
      <c r="Q49">
        <v>47.562247955759325</v>
      </c>
      <c r="R49">
        <v>5.0002363284019475</v>
      </c>
      <c r="S49">
        <v>19.280911282317909</v>
      </c>
      <c r="T49">
        <v>57.482716831308778</v>
      </c>
      <c r="U49" s="114">
        <f t="shared" si="2"/>
        <v>211.57999999999998</v>
      </c>
      <c r="V49" s="112">
        <f t="shared" si="3"/>
        <v>0</v>
      </c>
      <c r="Y49">
        <f>BAWANA!AW49+BAWANA!AX49</f>
        <v>26.42</v>
      </c>
      <c r="Z49">
        <f>BAWANA!BD49+BAWANA!BE49</f>
        <v>32</v>
      </c>
      <c r="AA49">
        <f>BAWANA!X49+BAWANA!Y49</f>
        <v>26.42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211.57999999999998</v>
      </c>
      <c r="E50">
        <f>BAWANA!AM50</f>
        <v>0</v>
      </c>
      <c r="F50">
        <f t="shared" si="4"/>
        <v>256</v>
      </c>
      <c r="G50">
        <f t="shared" si="5"/>
        <v>211.57999999999998</v>
      </c>
      <c r="H50" s="112"/>
      <c r="I50">
        <f>BRPL_EOD!AI50+BRPL_EOD!AJ50</f>
        <v>82.25</v>
      </c>
      <c r="J50">
        <f>BYPL_EOD!AI50+BYPL_EOD!AJ50</f>
        <v>47.56</v>
      </c>
      <c r="K50">
        <f>MES_EOD!AI50+MES_EOD!AJ50</f>
        <v>5</v>
      </c>
      <c r="L50">
        <f>NDMC_EOD!AI50+NDMC_EOD!AJ50</f>
        <v>19.28</v>
      </c>
      <c r="M50">
        <f>TPDDL_EOD!AI50+TPDDL_EOD!AJ50</f>
        <v>57.48</v>
      </c>
      <c r="N50">
        <f t="shared" si="0"/>
        <v>211.57</v>
      </c>
      <c r="O50" s="112">
        <f t="shared" si="1"/>
        <v>9.9999999999909051E-3</v>
      </c>
      <c r="P50">
        <v>82.253887602212032</v>
      </c>
      <c r="Q50">
        <v>47.562247955759325</v>
      </c>
      <c r="R50">
        <v>5.0002363284019475</v>
      </c>
      <c r="S50">
        <v>19.280911282317909</v>
      </c>
      <c r="T50">
        <v>57.482716831308778</v>
      </c>
      <c r="U50" s="114">
        <f t="shared" si="2"/>
        <v>211.57999999999998</v>
      </c>
      <c r="V50" s="112">
        <f t="shared" si="3"/>
        <v>0</v>
      </c>
      <c r="Y50">
        <f>BAWANA!AW50+BAWANA!AX50</f>
        <v>26.42</v>
      </c>
      <c r="Z50">
        <f>BAWANA!BD50+BAWANA!BE50</f>
        <v>32</v>
      </c>
      <c r="AA50">
        <f>BAWANA!X50+BAWANA!Y50</f>
        <v>26.42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12"/>
      <c r="I51">
        <f>BRPL_EOD!AI51+BRPL_EOD!AJ51</f>
        <v>82.25</v>
      </c>
      <c r="J51">
        <f>BYPL_EOD!AI51+BYPL_EOD!AJ51</f>
        <v>47.56</v>
      </c>
      <c r="K51">
        <f>MES_EOD!AI51+MES_EOD!AJ51</f>
        <v>5</v>
      </c>
      <c r="L51">
        <f>NDMC_EOD!AI51+NDMC_EOD!AJ51</f>
        <v>19.28</v>
      </c>
      <c r="M51">
        <f>TPDDL_EOD!AI51+TPDDL_EOD!AJ51</f>
        <v>57.48</v>
      </c>
      <c r="N51">
        <f t="shared" si="0"/>
        <v>211.57</v>
      </c>
      <c r="O51" s="112">
        <f t="shared" si="1"/>
        <v>9.9999999999909051E-3</v>
      </c>
      <c r="P51">
        <v>82.253887602212032</v>
      </c>
      <c r="Q51">
        <v>47.562247955759325</v>
      </c>
      <c r="R51">
        <v>5.0002363284019475</v>
      </c>
      <c r="S51">
        <v>19.280911282317909</v>
      </c>
      <c r="T51">
        <v>57.482716831308778</v>
      </c>
      <c r="U51" s="114">
        <f t="shared" si="2"/>
        <v>211.57999999999998</v>
      </c>
      <c r="V51" s="112">
        <f t="shared" si="3"/>
        <v>0</v>
      </c>
      <c r="Y51">
        <f>BAWANA!AW51+BAWANA!AX51</f>
        <v>32</v>
      </c>
      <c r="Z51">
        <f>BAWANA!BD51+BAWANA!BE51</f>
        <v>26.42</v>
      </c>
      <c r="AA51">
        <f>BAWANA!X51+BAWANA!Y51</f>
        <v>32</v>
      </c>
      <c r="AB51">
        <f>BAWANA!AE51+BAWANA!AF51</f>
        <v>26.42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12"/>
      <c r="I52">
        <f>BRPL_EOD!AI52+BRPL_EOD!AJ52</f>
        <v>82.25</v>
      </c>
      <c r="J52">
        <f>BYPL_EOD!AI52+BYPL_EOD!AJ52</f>
        <v>47.56</v>
      </c>
      <c r="K52">
        <f>MES_EOD!AI52+MES_EOD!AJ52</f>
        <v>5</v>
      </c>
      <c r="L52">
        <f>NDMC_EOD!AI52+NDMC_EOD!AJ52</f>
        <v>19.28</v>
      </c>
      <c r="M52">
        <f>TPDDL_EOD!AI52+TPDDL_EOD!AJ52</f>
        <v>57.48</v>
      </c>
      <c r="N52">
        <f t="shared" si="0"/>
        <v>211.57</v>
      </c>
      <c r="O52" s="112">
        <f t="shared" si="1"/>
        <v>9.9999999999909051E-3</v>
      </c>
      <c r="P52">
        <v>82.253887602212032</v>
      </c>
      <c r="Q52">
        <v>47.562247955759325</v>
      </c>
      <c r="R52">
        <v>5.0002363284019475</v>
      </c>
      <c r="S52">
        <v>19.280911282317909</v>
      </c>
      <c r="T52">
        <v>57.482716831308778</v>
      </c>
      <c r="U52" s="114">
        <f t="shared" si="2"/>
        <v>211.57999999999998</v>
      </c>
      <c r="V52" s="112">
        <f t="shared" si="3"/>
        <v>0</v>
      </c>
      <c r="Y52">
        <f>BAWANA!AW52+BAWANA!AX52</f>
        <v>32</v>
      </c>
      <c r="Z52">
        <f>BAWANA!BD52+BAWANA!BE52</f>
        <v>26.42</v>
      </c>
      <c r="AA52">
        <f>BAWANA!X52+BAWANA!Y52</f>
        <v>32</v>
      </c>
      <c r="AB52">
        <f>BAWANA!AE52+BAWANA!AF52</f>
        <v>26.42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12"/>
      <c r="I53">
        <f>BRPL_EOD!AI53+BRPL_EOD!AJ53</f>
        <v>82.25</v>
      </c>
      <c r="J53">
        <f>BYPL_EOD!AI53+BYPL_EOD!AJ53</f>
        <v>47.56</v>
      </c>
      <c r="K53">
        <f>MES_EOD!AI53+MES_EOD!AJ53</f>
        <v>5</v>
      </c>
      <c r="L53">
        <f>NDMC_EOD!AI53+NDMC_EOD!AJ53</f>
        <v>19.28</v>
      </c>
      <c r="M53">
        <f>TPDDL_EOD!AI53+TPDDL_EOD!AJ53</f>
        <v>57.48</v>
      </c>
      <c r="N53">
        <f t="shared" si="0"/>
        <v>211.57</v>
      </c>
      <c r="O53" s="112">
        <f t="shared" si="1"/>
        <v>9.9999999999909051E-3</v>
      </c>
      <c r="P53">
        <v>82.253887602212032</v>
      </c>
      <c r="Q53">
        <v>47.562247955759325</v>
      </c>
      <c r="R53">
        <v>5.0002363284019475</v>
      </c>
      <c r="S53">
        <v>19.280911282317909</v>
      </c>
      <c r="T53">
        <v>57.482716831308778</v>
      </c>
      <c r="U53" s="114">
        <f t="shared" si="2"/>
        <v>211.57999999999998</v>
      </c>
      <c r="V53" s="112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12"/>
      <c r="I54">
        <f>BRPL_EOD!AI54+BRPL_EOD!AJ54</f>
        <v>82.25</v>
      </c>
      <c r="J54">
        <f>BYPL_EOD!AI54+BYPL_EOD!AJ54</f>
        <v>47.56</v>
      </c>
      <c r="K54">
        <f>MES_EOD!AI54+MES_EOD!AJ54</f>
        <v>5</v>
      </c>
      <c r="L54">
        <f>NDMC_EOD!AI54+NDMC_EOD!AJ54</f>
        <v>19.28</v>
      </c>
      <c r="M54">
        <f>TPDDL_EOD!AI54+TPDDL_EOD!AJ54</f>
        <v>57.48</v>
      </c>
      <c r="N54">
        <f t="shared" si="0"/>
        <v>211.57</v>
      </c>
      <c r="O54" s="112">
        <f t="shared" si="1"/>
        <v>9.9999999999909051E-3</v>
      </c>
      <c r="P54">
        <v>82.253887602212032</v>
      </c>
      <c r="Q54">
        <v>47.562247955759325</v>
      </c>
      <c r="R54">
        <v>5.0002363284019475</v>
      </c>
      <c r="S54">
        <v>19.280911282317909</v>
      </c>
      <c r="T54">
        <v>57.482716831308778</v>
      </c>
      <c r="U54" s="114">
        <f t="shared" si="2"/>
        <v>211.57999999999998</v>
      </c>
      <c r="V54" s="112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12"/>
      <c r="I55">
        <f>BRPL_EOD!AI55+BRPL_EOD!AJ55</f>
        <v>82.25</v>
      </c>
      <c r="J55">
        <f>BYPL_EOD!AI55+BYPL_EOD!AJ55</f>
        <v>47.56</v>
      </c>
      <c r="K55">
        <f>MES_EOD!AI55+MES_EOD!AJ55</f>
        <v>5</v>
      </c>
      <c r="L55">
        <f>NDMC_EOD!AI55+NDMC_EOD!AJ55</f>
        <v>19.28</v>
      </c>
      <c r="M55">
        <f>TPDDL_EOD!AI55+TPDDL_EOD!AJ55</f>
        <v>57.48</v>
      </c>
      <c r="N55">
        <f t="shared" si="0"/>
        <v>211.57</v>
      </c>
      <c r="O55" s="112">
        <f t="shared" si="1"/>
        <v>9.9999999999909051E-3</v>
      </c>
      <c r="P55">
        <v>82.253887602212032</v>
      </c>
      <c r="Q55">
        <v>47.562247955759325</v>
      </c>
      <c r="R55">
        <v>5.0002363284019475</v>
      </c>
      <c r="S55">
        <v>19.280911282317909</v>
      </c>
      <c r="T55">
        <v>57.482716831308778</v>
      </c>
      <c r="U55" s="114">
        <f t="shared" si="2"/>
        <v>211.57999999999998</v>
      </c>
      <c r="V55" s="112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12"/>
      <c r="I56">
        <f>BRPL_EOD!AI56+BRPL_EOD!AJ56</f>
        <v>82.25</v>
      </c>
      <c r="J56">
        <f>BYPL_EOD!AI56+BYPL_EOD!AJ56</f>
        <v>47.56</v>
      </c>
      <c r="K56">
        <f>MES_EOD!AI56+MES_EOD!AJ56</f>
        <v>5</v>
      </c>
      <c r="L56">
        <f>NDMC_EOD!AI56+NDMC_EOD!AJ56</f>
        <v>19.28</v>
      </c>
      <c r="M56">
        <f>TPDDL_EOD!AI56+TPDDL_EOD!AJ56</f>
        <v>57.48</v>
      </c>
      <c r="N56">
        <f t="shared" si="0"/>
        <v>211.57</v>
      </c>
      <c r="O56" s="112">
        <f t="shared" si="1"/>
        <v>9.9999999999909051E-3</v>
      </c>
      <c r="P56">
        <v>82.253887602212032</v>
      </c>
      <c r="Q56">
        <v>47.562247955759325</v>
      </c>
      <c r="R56">
        <v>5.0002363284019475</v>
      </c>
      <c r="S56">
        <v>19.280911282317909</v>
      </c>
      <c r="T56">
        <v>57.482716831308778</v>
      </c>
      <c r="U56" s="114">
        <f t="shared" si="2"/>
        <v>211.57999999999998</v>
      </c>
      <c r="V56" s="112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213.82999999999998</v>
      </c>
      <c r="E57">
        <f>BAWANA!AM57</f>
        <v>0</v>
      </c>
      <c r="F57">
        <f t="shared" si="4"/>
        <v>256</v>
      </c>
      <c r="G57">
        <f t="shared" si="5"/>
        <v>213.82999999999998</v>
      </c>
      <c r="H57" s="112"/>
      <c r="I57">
        <f>BRPL_EOD!AI57+BRPL_EOD!AJ57</f>
        <v>75.23</v>
      </c>
      <c r="J57">
        <f>BYPL_EOD!AI57+BYPL_EOD!AJ57</f>
        <v>45</v>
      </c>
      <c r="K57">
        <f>MES_EOD!AI57+MES_EOD!AJ57</f>
        <v>5</v>
      </c>
      <c r="L57">
        <f>NDMC_EOD!AI57+NDMC_EOD!AJ57</f>
        <v>19</v>
      </c>
      <c r="M57">
        <f>TPDDL_EOD!AI57+TPDDL_EOD!AJ57</f>
        <v>69.61</v>
      </c>
      <c r="N57">
        <f t="shared" si="0"/>
        <v>213.84000000000003</v>
      </c>
      <c r="O57" s="112">
        <f t="shared" si="1"/>
        <v>-1.0000000000047748E-2</v>
      </c>
      <c r="P57">
        <v>75.226481949120824</v>
      </c>
      <c r="Q57">
        <v>44.997895622895612</v>
      </c>
      <c r="R57">
        <v>4.9997661803217346</v>
      </c>
      <c r="S57">
        <v>18.999111485222592</v>
      </c>
      <c r="T57">
        <v>69.606744762439192</v>
      </c>
      <c r="U57" s="114">
        <f t="shared" si="2"/>
        <v>213.82999999999993</v>
      </c>
      <c r="V57" s="112">
        <f t="shared" si="3"/>
        <v>0</v>
      </c>
      <c r="Y57">
        <f>BAWANA!AW57+BAWANA!AX57</f>
        <v>32</v>
      </c>
      <c r="Z57">
        <f>BAWANA!BD57+BAWANA!BE57</f>
        <v>24.17</v>
      </c>
      <c r="AA57">
        <f>BAWANA!X57+BAWANA!Y57</f>
        <v>32</v>
      </c>
      <c r="AB57">
        <f>BAWANA!AE57+BAWANA!AF57</f>
        <v>24.17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213.82999999999998</v>
      </c>
      <c r="E58">
        <f>BAWANA!AM58</f>
        <v>0</v>
      </c>
      <c r="F58">
        <f t="shared" si="4"/>
        <v>256</v>
      </c>
      <c r="G58">
        <f t="shared" si="5"/>
        <v>213.82999999999998</v>
      </c>
      <c r="H58" s="112"/>
      <c r="I58">
        <f>BRPL_EOD!AI58+BRPL_EOD!AJ58</f>
        <v>75.23</v>
      </c>
      <c r="J58">
        <f>BYPL_EOD!AI58+BYPL_EOD!AJ58</f>
        <v>45</v>
      </c>
      <c r="K58">
        <f>MES_EOD!AI58+MES_EOD!AJ58</f>
        <v>5</v>
      </c>
      <c r="L58">
        <f>NDMC_EOD!AI58+NDMC_EOD!AJ58</f>
        <v>19</v>
      </c>
      <c r="M58">
        <f>TPDDL_EOD!AI58+TPDDL_EOD!AJ58</f>
        <v>69.61</v>
      </c>
      <c r="N58">
        <f t="shared" si="0"/>
        <v>213.84000000000003</v>
      </c>
      <c r="O58" s="112">
        <f t="shared" si="1"/>
        <v>-1.0000000000047748E-2</v>
      </c>
      <c r="P58">
        <v>75.226481949120824</v>
      </c>
      <c r="Q58">
        <v>44.997895622895612</v>
      </c>
      <c r="R58">
        <v>4.9997661803217346</v>
      </c>
      <c r="S58">
        <v>18.999111485222592</v>
      </c>
      <c r="T58">
        <v>69.606744762439192</v>
      </c>
      <c r="U58" s="114">
        <f t="shared" si="2"/>
        <v>213.82999999999993</v>
      </c>
      <c r="V58" s="112">
        <f t="shared" si="3"/>
        <v>0</v>
      </c>
      <c r="Y58">
        <f>BAWANA!AW58+BAWANA!AX58</f>
        <v>32</v>
      </c>
      <c r="Z58">
        <f>BAWANA!BD58+BAWANA!BE58</f>
        <v>24.17</v>
      </c>
      <c r="AA58">
        <f>BAWANA!X58+BAWANA!Y58</f>
        <v>32</v>
      </c>
      <c r="AB58">
        <f>BAWANA!AE58+BAWANA!AF58</f>
        <v>24.17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213.82999999999998</v>
      </c>
      <c r="E59">
        <f>BAWANA!AM59</f>
        <v>0</v>
      </c>
      <c r="F59">
        <f t="shared" si="4"/>
        <v>256</v>
      </c>
      <c r="G59">
        <f t="shared" si="5"/>
        <v>213.82999999999998</v>
      </c>
      <c r="H59" s="112"/>
      <c r="I59">
        <f>BRPL_EOD!AI59+BRPL_EOD!AJ59</f>
        <v>75.23</v>
      </c>
      <c r="J59">
        <f>BYPL_EOD!AI59+BYPL_EOD!AJ59</f>
        <v>45</v>
      </c>
      <c r="K59">
        <f>MES_EOD!AI59+MES_EOD!AJ59</f>
        <v>5</v>
      </c>
      <c r="L59">
        <f>NDMC_EOD!AI59+NDMC_EOD!AJ59</f>
        <v>19</v>
      </c>
      <c r="M59">
        <f>TPDDL_EOD!AI59+TPDDL_EOD!AJ59</f>
        <v>69.61</v>
      </c>
      <c r="N59">
        <f t="shared" si="0"/>
        <v>213.84000000000003</v>
      </c>
      <c r="O59" s="112">
        <f t="shared" si="1"/>
        <v>-1.0000000000047748E-2</v>
      </c>
      <c r="P59">
        <v>75.226481949120824</v>
      </c>
      <c r="Q59">
        <v>44.997895622895612</v>
      </c>
      <c r="R59">
        <v>4.9997661803217346</v>
      </c>
      <c r="S59">
        <v>18.999111485222592</v>
      </c>
      <c r="T59">
        <v>69.606744762439192</v>
      </c>
      <c r="U59" s="114">
        <f t="shared" si="2"/>
        <v>213.82999999999993</v>
      </c>
      <c r="V59" s="112">
        <f t="shared" si="3"/>
        <v>0</v>
      </c>
      <c r="Y59">
        <f>BAWANA!AW59+BAWANA!AX59</f>
        <v>32</v>
      </c>
      <c r="Z59">
        <f>BAWANA!BD59+BAWANA!BE59</f>
        <v>24.17</v>
      </c>
      <c r="AA59">
        <f>BAWANA!X59+BAWANA!Y59</f>
        <v>32</v>
      </c>
      <c r="AB59">
        <f>BAWANA!AE59+BAWANA!AF59</f>
        <v>24.17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213.82999999999998</v>
      </c>
      <c r="E60">
        <f>BAWANA!AM60</f>
        <v>0</v>
      </c>
      <c r="F60">
        <f t="shared" si="4"/>
        <v>256</v>
      </c>
      <c r="G60">
        <f t="shared" si="5"/>
        <v>213.82999999999998</v>
      </c>
      <c r="H60" s="112"/>
      <c r="I60">
        <f>BRPL_EOD!AI60+BRPL_EOD!AJ60</f>
        <v>75.23</v>
      </c>
      <c r="J60">
        <f>BYPL_EOD!AI60+BYPL_EOD!AJ60</f>
        <v>45</v>
      </c>
      <c r="K60">
        <f>MES_EOD!AI60+MES_EOD!AJ60</f>
        <v>5</v>
      </c>
      <c r="L60">
        <f>NDMC_EOD!AI60+NDMC_EOD!AJ60</f>
        <v>19</v>
      </c>
      <c r="M60">
        <f>TPDDL_EOD!AI60+TPDDL_EOD!AJ60</f>
        <v>69.61</v>
      </c>
      <c r="N60">
        <f t="shared" si="0"/>
        <v>213.84000000000003</v>
      </c>
      <c r="O60" s="112">
        <f t="shared" si="1"/>
        <v>-1.0000000000047748E-2</v>
      </c>
      <c r="P60">
        <v>75.226481949120824</v>
      </c>
      <c r="Q60">
        <v>44.997895622895612</v>
      </c>
      <c r="R60">
        <v>4.9997661803217346</v>
      </c>
      <c r="S60">
        <v>18.999111485222592</v>
      </c>
      <c r="T60">
        <v>69.606744762439192</v>
      </c>
      <c r="U60" s="114">
        <f t="shared" si="2"/>
        <v>213.82999999999993</v>
      </c>
      <c r="V60" s="112">
        <f t="shared" si="3"/>
        <v>0</v>
      </c>
      <c r="Y60">
        <f>BAWANA!AW60+BAWANA!AX60</f>
        <v>32</v>
      </c>
      <c r="Z60">
        <f>BAWANA!BD60+BAWANA!BE60</f>
        <v>24.17</v>
      </c>
      <c r="AA60">
        <f>BAWANA!X60+BAWANA!Y60</f>
        <v>32</v>
      </c>
      <c r="AB60">
        <f>BAWANA!AE60+BAWANA!AF60</f>
        <v>24.17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218.95999999999998</v>
      </c>
      <c r="E61">
        <f>BAWANA!AM61</f>
        <v>0</v>
      </c>
      <c r="F61">
        <f t="shared" si="4"/>
        <v>256</v>
      </c>
      <c r="G61">
        <f t="shared" si="5"/>
        <v>218.95999999999998</v>
      </c>
      <c r="H61" s="112"/>
      <c r="I61">
        <f>BRPL_EOD!AI61+BRPL_EOD!AJ61</f>
        <v>79.430000000000007</v>
      </c>
      <c r="J61">
        <f>BYPL_EOD!AI61+BYPL_EOD!AJ61</f>
        <v>45.93</v>
      </c>
      <c r="K61">
        <f>MES_EOD!AI61+MES_EOD!AJ61</f>
        <v>5</v>
      </c>
      <c r="L61">
        <f>NDMC_EOD!AI61+NDMC_EOD!AJ61</f>
        <v>19</v>
      </c>
      <c r="M61">
        <f>TPDDL_EOD!AI61+TPDDL_EOD!AJ61</f>
        <v>69.61</v>
      </c>
      <c r="N61">
        <f t="shared" si="0"/>
        <v>218.97000000000003</v>
      </c>
      <c r="O61" s="112">
        <f t="shared" si="1"/>
        <v>-1.0000000000047748E-2</v>
      </c>
      <c r="P61">
        <v>79.426372562451462</v>
      </c>
      <c r="Q61">
        <v>45.927902452390725</v>
      </c>
      <c r="R61">
        <v>4.9997716582180196</v>
      </c>
      <c r="S61">
        <v>18.999132301228475</v>
      </c>
      <c r="T61">
        <v>69.60682102571127</v>
      </c>
      <c r="U61" s="114">
        <f t="shared" si="2"/>
        <v>218.95999999999995</v>
      </c>
      <c r="V61" s="112">
        <f t="shared" si="3"/>
        <v>0</v>
      </c>
      <c r="Y61">
        <f>BAWANA!AW61+BAWANA!AX61</f>
        <v>25.52</v>
      </c>
      <c r="Z61">
        <f>BAWANA!BD61+BAWANA!BE61</f>
        <v>25.52</v>
      </c>
      <c r="AA61">
        <f>BAWANA!X61+BAWANA!Y61</f>
        <v>25.52</v>
      </c>
      <c r="AB61">
        <f>BAWANA!AE61+BAWANA!AF61</f>
        <v>25.52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218.95999999999998</v>
      </c>
      <c r="E62">
        <f>BAWANA!AM62</f>
        <v>0</v>
      </c>
      <c r="F62">
        <f t="shared" si="4"/>
        <v>256</v>
      </c>
      <c r="G62">
        <f t="shared" si="5"/>
        <v>218.95999999999998</v>
      </c>
      <c r="H62" s="112"/>
      <c r="I62">
        <f>BRPL_EOD!AI62+BRPL_EOD!AJ62</f>
        <v>79.430000000000007</v>
      </c>
      <c r="J62">
        <f>BYPL_EOD!AI62+BYPL_EOD!AJ62</f>
        <v>45.93</v>
      </c>
      <c r="K62">
        <f>MES_EOD!AI62+MES_EOD!AJ62</f>
        <v>5</v>
      </c>
      <c r="L62">
        <f>NDMC_EOD!AI62+NDMC_EOD!AJ62</f>
        <v>19</v>
      </c>
      <c r="M62">
        <f>TPDDL_EOD!AI62+TPDDL_EOD!AJ62</f>
        <v>69.61</v>
      </c>
      <c r="N62">
        <f t="shared" si="0"/>
        <v>218.97000000000003</v>
      </c>
      <c r="O62" s="112">
        <f t="shared" si="1"/>
        <v>-1.0000000000047748E-2</v>
      </c>
      <c r="P62">
        <v>79.426372562451462</v>
      </c>
      <c r="Q62">
        <v>45.927902452390725</v>
      </c>
      <c r="R62">
        <v>4.9997716582180196</v>
      </c>
      <c r="S62">
        <v>18.999132301228475</v>
      </c>
      <c r="T62">
        <v>69.60682102571127</v>
      </c>
      <c r="U62" s="114">
        <f t="shared" si="2"/>
        <v>218.95999999999995</v>
      </c>
      <c r="V62" s="112">
        <f t="shared" si="3"/>
        <v>0</v>
      </c>
      <c r="Y62">
        <f>BAWANA!AW62+BAWANA!AX62</f>
        <v>25.52</v>
      </c>
      <c r="Z62">
        <f>BAWANA!BD62+BAWANA!BE62</f>
        <v>25.52</v>
      </c>
      <c r="AA62">
        <f>BAWANA!X62+BAWANA!Y62</f>
        <v>25.52</v>
      </c>
      <c r="AB62">
        <f>BAWANA!AE62+BAWANA!AF62</f>
        <v>25.52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218.95999999999998</v>
      </c>
      <c r="E63">
        <f>BAWANA!AM63</f>
        <v>0</v>
      </c>
      <c r="F63">
        <f t="shared" si="4"/>
        <v>256</v>
      </c>
      <c r="G63">
        <f t="shared" si="5"/>
        <v>218.95999999999998</v>
      </c>
      <c r="H63" s="112"/>
      <c r="I63">
        <f>BRPL_EOD!AI63+BRPL_EOD!AJ63</f>
        <v>79.430000000000007</v>
      </c>
      <c r="J63">
        <f>BYPL_EOD!AI63+BYPL_EOD!AJ63</f>
        <v>45.93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218.97000000000003</v>
      </c>
      <c r="O63" s="112">
        <f t="shared" si="1"/>
        <v>-1.0000000000047748E-2</v>
      </c>
      <c r="P63">
        <v>79.426372562451462</v>
      </c>
      <c r="Q63">
        <v>45.927902452390725</v>
      </c>
      <c r="R63">
        <v>4.9997716582180196</v>
      </c>
      <c r="S63">
        <v>18.999132301228475</v>
      </c>
      <c r="T63">
        <v>69.60682102571127</v>
      </c>
      <c r="U63" s="114">
        <f t="shared" si="2"/>
        <v>218.95999999999995</v>
      </c>
      <c r="V63" s="112">
        <f t="shared" si="3"/>
        <v>0</v>
      </c>
      <c r="Y63">
        <f>BAWANA!AW63+BAWANA!AX63</f>
        <v>25.52</v>
      </c>
      <c r="Z63">
        <f>BAWANA!BD63+BAWANA!BE63</f>
        <v>25.52</v>
      </c>
      <c r="AA63">
        <f>BAWANA!X63+BAWANA!Y63</f>
        <v>25.52</v>
      </c>
      <c r="AB63">
        <f>BAWANA!AE63+BAWANA!AF63</f>
        <v>25.52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218.95999999999998</v>
      </c>
      <c r="E64">
        <f>BAWANA!AM64</f>
        <v>0</v>
      </c>
      <c r="F64">
        <f t="shared" si="4"/>
        <v>256</v>
      </c>
      <c r="G64">
        <f t="shared" si="5"/>
        <v>218.95999999999998</v>
      </c>
      <c r="H64" s="112"/>
      <c r="I64">
        <f>BRPL_EOD!AI64+BRPL_EOD!AJ64</f>
        <v>79.430000000000007</v>
      </c>
      <c r="J64">
        <f>BYPL_EOD!AI64+BYPL_EOD!AJ64</f>
        <v>45.93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218.97000000000003</v>
      </c>
      <c r="O64" s="112">
        <f t="shared" si="1"/>
        <v>-1.0000000000047748E-2</v>
      </c>
      <c r="P64">
        <v>79.426372562451462</v>
      </c>
      <c r="Q64">
        <v>45.927902452390725</v>
      </c>
      <c r="R64">
        <v>4.9997716582180196</v>
      </c>
      <c r="S64">
        <v>18.999132301228475</v>
      </c>
      <c r="T64">
        <v>69.60682102571127</v>
      </c>
      <c r="U64" s="114">
        <f t="shared" si="2"/>
        <v>218.95999999999995</v>
      </c>
      <c r="V64" s="112">
        <f t="shared" si="3"/>
        <v>0</v>
      </c>
      <c r="Y64">
        <f>BAWANA!AW64+BAWANA!AX64</f>
        <v>25.52</v>
      </c>
      <c r="Z64">
        <f>BAWANA!BD64+BAWANA!BE64</f>
        <v>25.52</v>
      </c>
      <c r="AA64">
        <f>BAWANA!X64+BAWANA!Y64</f>
        <v>25.52</v>
      </c>
      <c r="AB64">
        <f>BAWANA!AE64+BAWANA!AF64</f>
        <v>25.52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218.95999999999998</v>
      </c>
      <c r="E65">
        <f>BAWANA!AM65</f>
        <v>0</v>
      </c>
      <c r="F65">
        <f t="shared" si="4"/>
        <v>256</v>
      </c>
      <c r="G65">
        <f t="shared" si="5"/>
        <v>218.95999999999998</v>
      </c>
      <c r="H65" s="112"/>
      <c r="I65">
        <f>BRPL_EOD!AI65+BRPL_EOD!AJ65</f>
        <v>79.430000000000007</v>
      </c>
      <c r="J65">
        <f>BYPL_EOD!AI65+BYPL_EOD!AJ65</f>
        <v>45.93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218.97000000000003</v>
      </c>
      <c r="O65" s="112">
        <f t="shared" si="1"/>
        <v>-1.0000000000047748E-2</v>
      </c>
      <c r="P65">
        <v>79.426372562451462</v>
      </c>
      <c r="Q65">
        <v>45.927902452390725</v>
      </c>
      <c r="R65">
        <v>4.9997716582180196</v>
      </c>
      <c r="S65">
        <v>18.999132301228475</v>
      </c>
      <c r="T65">
        <v>69.60682102571127</v>
      </c>
      <c r="U65" s="114">
        <f t="shared" si="2"/>
        <v>218.95999999999995</v>
      </c>
      <c r="V65" s="112">
        <f t="shared" si="3"/>
        <v>0</v>
      </c>
      <c r="Y65">
        <f>BAWANA!AW65+BAWANA!AX65</f>
        <v>25.52</v>
      </c>
      <c r="Z65">
        <f>BAWANA!BD65+BAWANA!BE65</f>
        <v>25.52</v>
      </c>
      <c r="AA65">
        <f>BAWANA!X65+BAWANA!Y65</f>
        <v>25.52</v>
      </c>
      <c r="AB65">
        <f>BAWANA!AE65+BAWANA!AF65</f>
        <v>25.52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218.95999999999998</v>
      </c>
      <c r="E66">
        <f>BAWANA!AM66</f>
        <v>0</v>
      </c>
      <c r="F66">
        <f t="shared" si="4"/>
        <v>256</v>
      </c>
      <c r="G66">
        <f t="shared" si="5"/>
        <v>218.95999999999998</v>
      </c>
      <c r="H66" s="112"/>
      <c r="I66">
        <f>BRPL_EOD!AI66+BRPL_EOD!AJ66</f>
        <v>79.430000000000007</v>
      </c>
      <c r="J66">
        <f>BYPL_EOD!AI66+BYPL_EOD!AJ66</f>
        <v>45.93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218.97000000000003</v>
      </c>
      <c r="O66" s="112">
        <f t="shared" si="1"/>
        <v>-1.0000000000047748E-2</v>
      </c>
      <c r="P66">
        <v>79.426372562451462</v>
      </c>
      <c r="Q66">
        <v>45.927902452390725</v>
      </c>
      <c r="R66">
        <v>4.9997716582180196</v>
      </c>
      <c r="S66">
        <v>18.999132301228475</v>
      </c>
      <c r="T66">
        <v>69.60682102571127</v>
      </c>
      <c r="U66" s="114">
        <f t="shared" si="2"/>
        <v>218.95999999999995</v>
      </c>
      <c r="V66" s="112">
        <f t="shared" si="3"/>
        <v>0</v>
      </c>
      <c r="Y66">
        <f>BAWANA!AW66+BAWANA!AX66</f>
        <v>25.52</v>
      </c>
      <c r="Z66">
        <f>BAWANA!BD66+BAWANA!BE66</f>
        <v>25.52</v>
      </c>
      <c r="AA66">
        <f>BAWANA!X66+BAWANA!Y66</f>
        <v>25.52</v>
      </c>
      <c r="AB66">
        <f>BAWANA!AE66+BAWANA!AF66</f>
        <v>25.52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218.95999999999998</v>
      </c>
      <c r="E67">
        <f>BAWANA!AM67</f>
        <v>0</v>
      </c>
      <c r="F67">
        <f t="shared" si="4"/>
        <v>256</v>
      </c>
      <c r="G67">
        <f t="shared" si="5"/>
        <v>218.95999999999998</v>
      </c>
      <c r="H67" s="112"/>
      <c r="I67">
        <f>BRPL_EOD!AI67+BRPL_EOD!AJ67</f>
        <v>79.430000000000007</v>
      </c>
      <c r="J67">
        <f>BYPL_EOD!AI67+BYPL_EOD!AJ67</f>
        <v>45.93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218.97000000000003</v>
      </c>
      <c r="O67" s="112">
        <f t="shared" ref="O67:O98" si="8">G67-N67</f>
        <v>-1.0000000000047748E-2</v>
      </c>
      <c r="P67">
        <v>79.426372562451462</v>
      </c>
      <c r="Q67">
        <v>45.927902452390725</v>
      </c>
      <c r="R67">
        <v>4.9997716582180196</v>
      </c>
      <c r="S67">
        <v>18.999132301228475</v>
      </c>
      <c r="T67">
        <v>69.60682102571127</v>
      </c>
      <c r="U67" s="114">
        <f t="shared" ref="U67:U98" si="9">SUM(P67:T67)</f>
        <v>218.95999999999995</v>
      </c>
      <c r="V67" s="112">
        <f t="shared" ref="V67:V99" si="10">G67-U67</f>
        <v>0</v>
      </c>
      <c r="Y67">
        <f>BAWANA!AW67+BAWANA!AX67</f>
        <v>25.52</v>
      </c>
      <c r="Z67">
        <f>BAWANA!BD67+BAWANA!BE67</f>
        <v>25.52</v>
      </c>
      <c r="AA67">
        <f>BAWANA!X67+BAWANA!Y67</f>
        <v>25.52</v>
      </c>
      <c r="AB67">
        <f>BAWANA!AE67+BAWANA!AF67</f>
        <v>25.52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218.95999999999998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218.95999999999998</v>
      </c>
      <c r="H68" s="112"/>
      <c r="I68">
        <f>BRPL_EOD!AI68+BRPL_EOD!AJ68</f>
        <v>79.430000000000007</v>
      </c>
      <c r="J68">
        <f>BYPL_EOD!AI68+BYPL_EOD!AJ68</f>
        <v>45.93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218.97000000000003</v>
      </c>
      <c r="O68" s="112">
        <f t="shared" si="8"/>
        <v>-1.0000000000047748E-2</v>
      </c>
      <c r="P68">
        <v>79.426372562451462</v>
      </c>
      <c r="Q68">
        <v>45.927902452390725</v>
      </c>
      <c r="R68">
        <v>4.9997716582180196</v>
      </c>
      <c r="S68">
        <v>18.999132301228475</v>
      </c>
      <c r="T68">
        <v>69.60682102571127</v>
      </c>
      <c r="U68" s="114">
        <f t="shared" si="9"/>
        <v>218.95999999999995</v>
      </c>
      <c r="V68" s="112">
        <f t="shared" si="10"/>
        <v>0</v>
      </c>
      <c r="Y68">
        <f>BAWANA!AW68+BAWANA!AX68</f>
        <v>25.52</v>
      </c>
      <c r="Z68">
        <f>BAWANA!BD68+BAWANA!BE68</f>
        <v>25.52</v>
      </c>
      <c r="AA68">
        <f>BAWANA!X68+BAWANA!Y68</f>
        <v>25.52</v>
      </c>
      <c r="AB68">
        <f>BAWANA!AE68+BAWANA!AF68</f>
        <v>25.52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218.95999999999998</v>
      </c>
      <c r="E69">
        <f>BAWANA!AM69</f>
        <v>0</v>
      </c>
      <c r="F69">
        <f t="shared" si="11"/>
        <v>256</v>
      </c>
      <c r="G69">
        <f t="shared" si="12"/>
        <v>218.95999999999998</v>
      </c>
      <c r="H69" s="112"/>
      <c r="I69">
        <f>BRPL_EOD!AI69+BRPL_EOD!AJ69</f>
        <v>79.430000000000007</v>
      </c>
      <c r="J69">
        <f>BYPL_EOD!AI69+BYPL_EOD!AJ69</f>
        <v>45.93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218.97000000000003</v>
      </c>
      <c r="O69" s="112">
        <f t="shared" si="8"/>
        <v>-1.0000000000047748E-2</v>
      </c>
      <c r="P69">
        <v>79.426372562451462</v>
      </c>
      <c r="Q69">
        <v>45.927902452390725</v>
      </c>
      <c r="R69">
        <v>4.9997716582180196</v>
      </c>
      <c r="S69">
        <v>18.999132301228475</v>
      </c>
      <c r="T69">
        <v>69.60682102571127</v>
      </c>
      <c r="U69" s="114">
        <f t="shared" si="9"/>
        <v>218.95999999999995</v>
      </c>
      <c r="V69" s="112">
        <f t="shared" si="10"/>
        <v>0</v>
      </c>
      <c r="Y69">
        <f>BAWANA!AW69+BAWANA!AX69</f>
        <v>25.52</v>
      </c>
      <c r="Z69">
        <f>BAWANA!BD69+BAWANA!BE69</f>
        <v>25.52</v>
      </c>
      <c r="AA69">
        <f>BAWANA!X69+BAWANA!Y69</f>
        <v>25.52</v>
      </c>
      <c r="AB69">
        <f>BAWANA!AE69+BAWANA!AF69</f>
        <v>25.52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218.95999999999998</v>
      </c>
      <c r="E70">
        <f>BAWANA!AM70</f>
        <v>0</v>
      </c>
      <c r="F70">
        <f t="shared" si="11"/>
        <v>256</v>
      </c>
      <c r="G70">
        <f t="shared" si="12"/>
        <v>218.95999999999998</v>
      </c>
      <c r="H70" s="112"/>
      <c r="I70">
        <f>BRPL_EOD!AI70+BRPL_EOD!AJ70</f>
        <v>79.430000000000007</v>
      </c>
      <c r="J70">
        <f>BYPL_EOD!AI70+BYPL_EOD!AJ70</f>
        <v>45.93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218.97000000000003</v>
      </c>
      <c r="O70" s="112">
        <f t="shared" si="8"/>
        <v>-1.0000000000047748E-2</v>
      </c>
      <c r="P70">
        <v>79.426372562451462</v>
      </c>
      <c r="Q70">
        <v>45.927902452390725</v>
      </c>
      <c r="R70">
        <v>4.9997716582180196</v>
      </c>
      <c r="S70">
        <v>18.999132301228475</v>
      </c>
      <c r="T70">
        <v>69.60682102571127</v>
      </c>
      <c r="U70" s="114">
        <f t="shared" si="9"/>
        <v>218.95999999999995</v>
      </c>
      <c r="V70" s="112">
        <f t="shared" si="10"/>
        <v>0</v>
      </c>
      <c r="Y70">
        <f>BAWANA!AW70+BAWANA!AX70</f>
        <v>25.52</v>
      </c>
      <c r="Z70">
        <f>BAWANA!BD70+BAWANA!BE70</f>
        <v>25.52</v>
      </c>
      <c r="AA70">
        <f>BAWANA!X70+BAWANA!Y70</f>
        <v>25.52</v>
      </c>
      <c r="AB70">
        <f>BAWANA!AE70+BAWANA!AF70</f>
        <v>25.52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213.82999999999998</v>
      </c>
      <c r="E71">
        <f>BAWANA!AM71</f>
        <v>0</v>
      </c>
      <c r="F71">
        <f t="shared" si="11"/>
        <v>256</v>
      </c>
      <c r="G71">
        <f t="shared" si="12"/>
        <v>213.82999999999998</v>
      </c>
      <c r="H71" s="112"/>
      <c r="I71">
        <f>BRPL_EOD!AI71+BRPL_EOD!AJ71</f>
        <v>75.23</v>
      </c>
      <c r="J71">
        <f>BYPL_EOD!AI71+BYPL_EOD!AJ71</f>
        <v>45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213.84000000000003</v>
      </c>
      <c r="O71" s="112">
        <f t="shared" si="8"/>
        <v>-1.0000000000047748E-2</v>
      </c>
      <c r="P71">
        <v>75.226481949120824</v>
      </c>
      <c r="Q71">
        <v>44.997895622895612</v>
      </c>
      <c r="R71">
        <v>4.9997661803217346</v>
      </c>
      <c r="S71">
        <v>18.999111485222592</v>
      </c>
      <c r="T71">
        <v>69.606744762439192</v>
      </c>
      <c r="U71" s="114">
        <f t="shared" si="9"/>
        <v>213.82999999999993</v>
      </c>
      <c r="V71" s="112">
        <f t="shared" si="10"/>
        <v>0</v>
      </c>
      <c r="Y71">
        <f>BAWANA!AW71+BAWANA!AX71</f>
        <v>24.17</v>
      </c>
      <c r="Z71">
        <f>BAWANA!BD71+BAWANA!BE71</f>
        <v>32</v>
      </c>
      <c r="AA71">
        <f>BAWANA!X71+BAWANA!Y71</f>
        <v>24.17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213.82999999999998</v>
      </c>
      <c r="E72">
        <f>BAWANA!AM72</f>
        <v>0</v>
      </c>
      <c r="F72">
        <f t="shared" si="11"/>
        <v>256</v>
      </c>
      <c r="G72">
        <f t="shared" si="12"/>
        <v>213.82999999999998</v>
      </c>
      <c r="H72" s="112"/>
      <c r="I72">
        <f>BRPL_EOD!AI72+BRPL_EOD!AJ72</f>
        <v>75.23</v>
      </c>
      <c r="J72">
        <f>BYPL_EOD!AI72+BYPL_EOD!AJ72</f>
        <v>45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213.84000000000003</v>
      </c>
      <c r="O72" s="112">
        <f t="shared" si="8"/>
        <v>-1.0000000000047748E-2</v>
      </c>
      <c r="P72">
        <v>75.226481949120824</v>
      </c>
      <c r="Q72">
        <v>44.997895622895612</v>
      </c>
      <c r="R72">
        <v>4.9997661803217346</v>
      </c>
      <c r="S72">
        <v>18.999111485222592</v>
      </c>
      <c r="T72">
        <v>69.606744762439192</v>
      </c>
      <c r="U72" s="114">
        <f t="shared" si="9"/>
        <v>213.82999999999993</v>
      </c>
      <c r="V72" s="112">
        <f t="shared" si="10"/>
        <v>0</v>
      </c>
      <c r="Y72">
        <f>BAWANA!AW72+BAWANA!AX72</f>
        <v>24.17</v>
      </c>
      <c r="Z72">
        <f>BAWANA!BD72+BAWANA!BE72</f>
        <v>32</v>
      </c>
      <c r="AA72">
        <f>BAWANA!X72+BAWANA!Y72</f>
        <v>24.17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213.82999999999998</v>
      </c>
      <c r="E73">
        <f>BAWANA!AM73</f>
        <v>0</v>
      </c>
      <c r="F73">
        <f t="shared" si="11"/>
        <v>256</v>
      </c>
      <c r="G73">
        <f t="shared" si="12"/>
        <v>213.82999999999998</v>
      </c>
      <c r="H73" s="112"/>
      <c r="I73">
        <f>BRPL_EOD!AI73+BRPL_EOD!AJ73</f>
        <v>75.23</v>
      </c>
      <c r="J73">
        <f>BYPL_EOD!AI73+BYPL_EOD!AJ73</f>
        <v>45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213.84000000000003</v>
      </c>
      <c r="O73" s="112">
        <f t="shared" si="8"/>
        <v>-1.0000000000047748E-2</v>
      </c>
      <c r="P73">
        <v>75.226481949120824</v>
      </c>
      <c r="Q73">
        <v>44.997895622895612</v>
      </c>
      <c r="R73">
        <v>4.9997661803217346</v>
      </c>
      <c r="S73">
        <v>18.999111485222592</v>
      </c>
      <c r="T73">
        <v>69.606744762439192</v>
      </c>
      <c r="U73" s="114">
        <f t="shared" si="9"/>
        <v>213.82999999999993</v>
      </c>
      <c r="V73" s="112">
        <f t="shared" si="10"/>
        <v>0</v>
      </c>
      <c r="Y73">
        <f>BAWANA!AW73+BAWANA!AX73</f>
        <v>24.17</v>
      </c>
      <c r="Z73">
        <f>BAWANA!BD73+BAWANA!BE73</f>
        <v>32</v>
      </c>
      <c r="AA73">
        <f>BAWANA!X73+BAWANA!Y73</f>
        <v>24.17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213.82999999999998</v>
      </c>
      <c r="E74">
        <f>BAWANA!AM74</f>
        <v>0</v>
      </c>
      <c r="F74">
        <f t="shared" si="11"/>
        <v>256</v>
      </c>
      <c r="G74">
        <f t="shared" si="12"/>
        <v>213.82999999999998</v>
      </c>
      <c r="H74" s="112"/>
      <c r="I74">
        <f>BRPL_EOD!AI74+BRPL_EOD!AJ74</f>
        <v>75.23</v>
      </c>
      <c r="J74">
        <f>BYPL_EOD!AI74+BYPL_EOD!AJ74</f>
        <v>45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213.84000000000003</v>
      </c>
      <c r="O74" s="112">
        <f t="shared" si="8"/>
        <v>-1.0000000000047748E-2</v>
      </c>
      <c r="P74">
        <v>75.226481949120824</v>
      </c>
      <c r="Q74">
        <v>44.997895622895612</v>
      </c>
      <c r="R74">
        <v>4.9997661803217346</v>
      </c>
      <c r="S74">
        <v>18.999111485222592</v>
      </c>
      <c r="T74">
        <v>69.606744762439192</v>
      </c>
      <c r="U74" s="114">
        <f t="shared" si="9"/>
        <v>213.82999999999993</v>
      </c>
      <c r="V74" s="112">
        <f t="shared" si="10"/>
        <v>0</v>
      </c>
      <c r="Y74">
        <f>BAWANA!AW74+BAWANA!AX74</f>
        <v>24.17</v>
      </c>
      <c r="Z74">
        <f>BAWANA!BD74+BAWANA!BE74</f>
        <v>32</v>
      </c>
      <c r="AA74">
        <f>BAWANA!X74+BAWANA!Y74</f>
        <v>24.17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218.61</v>
      </c>
      <c r="E75">
        <f>BAWANA!AM75</f>
        <v>0</v>
      </c>
      <c r="F75">
        <f t="shared" si="11"/>
        <v>256</v>
      </c>
      <c r="G75">
        <f t="shared" si="12"/>
        <v>218.61</v>
      </c>
      <c r="H75" s="112"/>
      <c r="I75">
        <f>BRPL_EOD!AI75+BRPL_EOD!AJ75</f>
        <v>75</v>
      </c>
      <c r="J75">
        <f>BYPL_EOD!AI75+BYPL_EOD!AJ75</f>
        <v>50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218.61</v>
      </c>
      <c r="O75" s="112">
        <f t="shared" si="8"/>
        <v>0</v>
      </c>
      <c r="P75">
        <v>75</v>
      </c>
      <c r="Q75">
        <v>50</v>
      </c>
      <c r="R75">
        <v>5</v>
      </c>
      <c r="S75">
        <v>19</v>
      </c>
      <c r="T75">
        <v>69.61</v>
      </c>
      <c r="U75" s="114">
        <f t="shared" si="9"/>
        <v>218.61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218.61</v>
      </c>
      <c r="E76">
        <f>BAWANA!AM76</f>
        <v>0</v>
      </c>
      <c r="F76">
        <f t="shared" si="11"/>
        <v>256</v>
      </c>
      <c r="G76">
        <f t="shared" si="12"/>
        <v>218.61</v>
      </c>
      <c r="H76" s="112"/>
      <c r="I76">
        <f>BRPL_EOD!AI76+BRPL_EOD!AJ76</f>
        <v>75</v>
      </c>
      <c r="J76">
        <f>BYPL_EOD!AI76+BYPL_EOD!AJ76</f>
        <v>50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218.61</v>
      </c>
      <c r="O76" s="112">
        <f t="shared" si="8"/>
        <v>0</v>
      </c>
      <c r="P76">
        <v>75</v>
      </c>
      <c r="Q76">
        <v>50</v>
      </c>
      <c r="R76">
        <v>5</v>
      </c>
      <c r="S76">
        <v>19</v>
      </c>
      <c r="T76">
        <v>69.61</v>
      </c>
      <c r="U76" s="114">
        <f t="shared" si="9"/>
        <v>218.61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218.61</v>
      </c>
      <c r="E77">
        <f>BAWANA!AM77</f>
        <v>0</v>
      </c>
      <c r="F77">
        <f t="shared" si="11"/>
        <v>256</v>
      </c>
      <c r="G77">
        <f t="shared" si="12"/>
        <v>218.61</v>
      </c>
      <c r="H77" s="112"/>
      <c r="I77">
        <f>BRPL_EOD!AI77+BRPL_EOD!AJ77</f>
        <v>75</v>
      </c>
      <c r="J77">
        <f>BYPL_EOD!AI77+BYPL_EOD!AJ77</f>
        <v>50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218.61</v>
      </c>
      <c r="O77" s="112">
        <f t="shared" si="8"/>
        <v>0</v>
      </c>
      <c r="P77">
        <v>75</v>
      </c>
      <c r="Q77">
        <v>50</v>
      </c>
      <c r="R77">
        <v>5</v>
      </c>
      <c r="S77">
        <v>19</v>
      </c>
      <c r="T77">
        <v>69.61</v>
      </c>
      <c r="U77" s="114">
        <f t="shared" si="9"/>
        <v>218.61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218.61</v>
      </c>
      <c r="E78">
        <f>BAWANA!AM78</f>
        <v>0</v>
      </c>
      <c r="F78">
        <f t="shared" si="11"/>
        <v>256</v>
      </c>
      <c r="G78">
        <f t="shared" si="12"/>
        <v>218.61</v>
      </c>
      <c r="H78" s="112"/>
      <c r="I78">
        <f>BRPL_EOD!AI78+BRPL_EOD!AJ78</f>
        <v>75</v>
      </c>
      <c r="J78">
        <f>BYPL_EOD!AI78+BYPL_EOD!AJ78</f>
        <v>50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218.61</v>
      </c>
      <c r="O78" s="112">
        <f t="shared" si="8"/>
        <v>0</v>
      </c>
      <c r="P78">
        <v>75</v>
      </c>
      <c r="Q78">
        <v>50</v>
      </c>
      <c r="R78">
        <v>5</v>
      </c>
      <c r="S78">
        <v>19</v>
      </c>
      <c r="T78">
        <v>69.61</v>
      </c>
      <c r="U78" s="114">
        <f t="shared" si="9"/>
        <v>218.61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218.61</v>
      </c>
      <c r="E79">
        <f>BAWANA!AM79</f>
        <v>0</v>
      </c>
      <c r="F79">
        <f t="shared" si="11"/>
        <v>256</v>
      </c>
      <c r="G79">
        <f t="shared" si="12"/>
        <v>218.61</v>
      </c>
      <c r="H79" s="112"/>
      <c r="I79">
        <f>BRPL_EOD!AI79+BRPL_EOD!AJ79</f>
        <v>75</v>
      </c>
      <c r="J79">
        <f>BYPL_EOD!AI79+BYPL_EOD!AJ79</f>
        <v>50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218.61</v>
      </c>
      <c r="O79" s="112">
        <f t="shared" si="8"/>
        <v>0</v>
      </c>
      <c r="P79">
        <v>75</v>
      </c>
      <c r="Q79">
        <v>50</v>
      </c>
      <c r="R79">
        <v>5</v>
      </c>
      <c r="S79">
        <v>19</v>
      </c>
      <c r="T79">
        <v>69.61</v>
      </c>
      <c r="U79" s="114">
        <f t="shared" si="9"/>
        <v>218.61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218.61</v>
      </c>
      <c r="E80">
        <f>BAWANA!AM80</f>
        <v>0</v>
      </c>
      <c r="F80">
        <f t="shared" si="11"/>
        <v>256</v>
      </c>
      <c r="G80">
        <f t="shared" si="12"/>
        <v>218.61</v>
      </c>
      <c r="H80" s="112"/>
      <c r="I80">
        <f>BRPL_EOD!AI80+BRPL_EOD!AJ80</f>
        <v>75</v>
      </c>
      <c r="J80">
        <f>BYPL_EOD!AI80+BYPL_EOD!AJ80</f>
        <v>50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218.61</v>
      </c>
      <c r="O80" s="112">
        <f t="shared" si="8"/>
        <v>0</v>
      </c>
      <c r="P80">
        <v>75</v>
      </c>
      <c r="Q80">
        <v>50</v>
      </c>
      <c r="R80">
        <v>5</v>
      </c>
      <c r="S80">
        <v>19</v>
      </c>
      <c r="T80">
        <v>69.61</v>
      </c>
      <c r="U80" s="114">
        <f t="shared" si="9"/>
        <v>218.61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218.61</v>
      </c>
      <c r="E81">
        <f>BAWANA!AM81</f>
        <v>0</v>
      </c>
      <c r="F81">
        <f t="shared" si="11"/>
        <v>256</v>
      </c>
      <c r="G81">
        <f t="shared" si="12"/>
        <v>218.61</v>
      </c>
      <c r="H81" s="112"/>
      <c r="I81">
        <f>BRPL_EOD!AI81+BRPL_EOD!AJ81</f>
        <v>75</v>
      </c>
      <c r="J81">
        <f>BYPL_EOD!AI81+BYPL_EOD!AJ81</f>
        <v>50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218.61</v>
      </c>
      <c r="O81" s="112">
        <f t="shared" si="8"/>
        <v>0</v>
      </c>
      <c r="P81">
        <v>75</v>
      </c>
      <c r="Q81">
        <v>50</v>
      </c>
      <c r="R81">
        <v>5</v>
      </c>
      <c r="S81">
        <v>19</v>
      </c>
      <c r="T81">
        <v>69.61</v>
      </c>
      <c r="U81" s="114">
        <f t="shared" si="9"/>
        <v>218.61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218.61</v>
      </c>
      <c r="E82">
        <f>BAWANA!AM82</f>
        <v>0</v>
      </c>
      <c r="F82">
        <f t="shared" si="11"/>
        <v>256</v>
      </c>
      <c r="G82">
        <f t="shared" si="12"/>
        <v>218.61</v>
      </c>
      <c r="H82" s="112"/>
      <c r="I82">
        <f>BRPL_EOD!AI82+BRPL_EOD!AJ82</f>
        <v>75</v>
      </c>
      <c r="J82">
        <f>BYPL_EOD!AI82+BYPL_EOD!AJ82</f>
        <v>50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218.61</v>
      </c>
      <c r="O82" s="112">
        <f t="shared" si="8"/>
        <v>0</v>
      </c>
      <c r="P82">
        <v>75</v>
      </c>
      <c r="Q82">
        <v>50</v>
      </c>
      <c r="R82">
        <v>5</v>
      </c>
      <c r="S82">
        <v>19</v>
      </c>
      <c r="T82">
        <v>69.61</v>
      </c>
      <c r="U82" s="114">
        <f t="shared" si="9"/>
        <v>218.61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218.61</v>
      </c>
      <c r="E83">
        <f>BAWANA!AM83</f>
        <v>0</v>
      </c>
      <c r="F83">
        <f t="shared" si="11"/>
        <v>256</v>
      </c>
      <c r="G83">
        <f t="shared" si="12"/>
        <v>218.61</v>
      </c>
      <c r="H83" s="112"/>
      <c r="I83">
        <f>BRPL_EOD!AI83+BRPL_EOD!AJ83</f>
        <v>75</v>
      </c>
      <c r="J83">
        <f>BYPL_EOD!AI83+BYPL_EOD!AJ83</f>
        <v>50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218.61</v>
      </c>
      <c r="O83" s="112">
        <f t="shared" si="8"/>
        <v>0</v>
      </c>
      <c r="P83">
        <v>75</v>
      </c>
      <c r="Q83">
        <v>50</v>
      </c>
      <c r="R83">
        <v>5</v>
      </c>
      <c r="S83">
        <v>19</v>
      </c>
      <c r="T83">
        <v>69.61</v>
      </c>
      <c r="U83" s="114">
        <f t="shared" si="9"/>
        <v>218.61</v>
      </c>
      <c r="V83" s="112">
        <f t="shared" si="10"/>
        <v>0</v>
      </c>
      <c r="Y83">
        <f>BAWANA!AW83+BAWANA!AX83</f>
        <v>32</v>
      </c>
      <c r="Z83">
        <f>BAWANA!BD83+BAWANA!BE83</f>
        <v>19.39</v>
      </c>
      <c r="AA83">
        <f>BAWANA!X83+BAWANA!Y83</f>
        <v>32</v>
      </c>
      <c r="AB83">
        <f>BAWANA!AE83+BAWANA!AF83</f>
        <v>19.39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218.61</v>
      </c>
      <c r="E84">
        <f>BAWANA!AM84</f>
        <v>0</v>
      </c>
      <c r="F84">
        <f t="shared" si="11"/>
        <v>256</v>
      </c>
      <c r="G84">
        <f t="shared" si="12"/>
        <v>218.61</v>
      </c>
      <c r="H84" s="112"/>
      <c r="I84">
        <f>BRPL_EOD!AI84+BRPL_EOD!AJ84</f>
        <v>75</v>
      </c>
      <c r="J84">
        <f>BYPL_EOD!AI84+BYPL_EOD!AJ84</f>
        <v>50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218.61</v>
      </c>
      <c r="O84" s="112">
        <f t="shared" si="8"/>
        <v>0</v>
      </c>
      <c r="P84">
        <v>75</v>
      </c>
      <c r="Q84">
        <v>50</v>
      </c>
      <c r="R84">
        <v>5</v>
      </c>
      <c r="S84">
        <v>19</v>
      </c>
      <c r="T84">
        <v>69.61</v>
      </c>
      <c r="U84" s="114">
        <f t="shared" si="9"/>
        <v>218.61</v>
      </c>
      <c r="V84" s="112">
        <f t="shared" si="10"/>
        <v>0</v>
      </c>
      <c r="Y84">
        <f>BAWANA!AW84+BAWANA!AX84</f>
        <v>32</v>
      </c>
      <c r="Z84">
        <f>BAWANA!BD84+BAWANA!BE84</f>
        <v>19.39</v>
      </c>
      <c r="AA84">
        <f>BAWANA!X84+BAWANA!Y84</f>
        <v>32</v>
      </c>
      <c r="AB84">
        <f>BAWANA!AE84+BAWANA!AF84</f>
        <v>19.39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218.61</v>
      </c>
      <c r="E85">
        <f>BAWANA!AM85</f>
        <v>0</v>
      </c>
      <c r="F85">
        <f t="shared" si="11"/>
        <v>256</v>
      </c>
      <c r="G85">
        <f t="shared" si="12"/>
        <v>218.61</v>
      </c>
      <c r="H85" s="112"/>
      <c r="I85">
        <f>BRPL_EOD!AI85+BRPL_EOD!AJ85</f>
        <v>75</v>
      </c>
      <c r="J85">
        <f>BYPL_EOD!AI85+BYPL_EOD!AJ85</f>
        <v>50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218.61</v>
      </c>
      <c r="O85" s="112">
        <f t="shared" si="8"/>
        <v>0</v>
      </c>
      <c r="P85">
        <v>75</v>
      </c>
      <c r="Q85">
        <v>50</v>
      </c>
      <c r="R85">
        <v>5</v>
      </c>
      <c r="S85">
        <v>19</v>
      </c>
      <c r="T85">
        <v>69.61</v>
      </c>
      <c r="U85" s="114">
        <f t="shared" si="9"/>
        <v>218.61</v>
      </c>
      <c r="V85" s="112">
        <f t="shared" si="10"/>
        <v>0</v>
      </c>
      <c r="Y85">
        <f>BAWANA!AW85+BAWANA!AX85</f>
        <v>32</v>
      </c>
      <c r="Z85">
        <f>BAWANA!BD85+BAWANA!BE85</f>
        <v>19.39</v>
      </c>
      <c r="AA85">
        <f>BAWANA!X85+BAWANA!Y85</f>
        <v>32</v>
      </c>
      <c r="AB85">
        <f>BAWANA!AE85+BAWANA!AF85</f>
        <v>19.39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218.61</v>
      </c>
      <c r="E86">
        <f>BAWANA!AM86</f>
        <v>0</v>
      </c>
      <c r="F86">
        <f t="shared" si="11"/>
        <v>256</v>
      </c>
      <c r="G86">
        <f t="shared" si="12"/>
        <v>218.61</v>
      </c>
      <c r="H86" s="112"/>
      <c r="I86">
        <f>BRPL_EOD!AI86+BRPL_EOD!AJ86</f>
        <v>75</v>
      </c>
      <c r="J86">
        <f>BYPL_EOD!AI86+BYPL_EOD!AJ86</f>
        <v>50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218.61</v>
      </c>
      <c r="O86" s="112">
        <f t="shared" si="8"/>
        <v>0</v>
      </c>
      <c r="P86">
        <v>75</v>
      </c>
      <c r="Q86">
        <v>50</v>
      </c>
      <c r="R86">
        <v>5</v>
      </c>
      <c r="S86">
        <v>19</v>
      </c>
      <c r="T86">
        <v>69.61</v>
      </c>
      <c r="U86" s="114">
        <f t="shared" si="9"/>
        <v>218.61</v>
      </c>
      <c r="V86" s="112">
        <f t="shared" si="10"/>
        <v>0</v>
      </c>
      <c r="Y86">
        <f>BAWANA!AW86+BAWANA!AX86</f>
        <v>32</v>
      </c>
      <c r="Z86">
        <f>BAWANA!BD86+BAWANA!BE86</f>
        <v>19.39</v>
      </c>
      <c r="AA86">
        <f>BAWANA!X86+BAWANA!Y86</f>
        <v>32</v>
      </c>
      <c r="AB86">
        <f>BAWANA!AE86+BAWANA!AF86</f>
        <v>19.39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218.61</v>
      </c>
      <c r="E87">
        <f>BAWANA!AM87</f>
        <v>0</v>
      </c>
      <c r="F87">
        <f t="shared" si="11"/>
        <v>256</v>
      </c>
      <c r="G87">
        <f t="shared" si="12"/>
        <v>218.61</v>
      </c>
      <c r="H87" s="112"/>
      <c r="I87">
        <f>BRPL_EOD!AI87+BRPL_EOD!AJ87</f>
        <v>75</v>
      </c>
      <c r="J87">
        <f>BYPL_EOD!AI87+BYPL_EOD!AJ87</f>
        <v>50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218.61</v>
      </c>
      <c r="O87" s="112">
        <f t="shared" si="8"/>
        <v>0</v>
      </c>
      <c r="P87">
        <v>75</v>
      </c>
      <c r="Q87">
        <v>50</v>
      </c>
      <c r="R87">
        <v>5</v>
      </c>
      <c r="S87">
        <v>19</v>
      </c>
      <c r="T87">
        <v>69.61</v>
      </c>
      <c r="U87" s="114">
        <f t="shared" si="9"/>
        <v>218.61</v>
      </c>
      <c r="V87" s="112">
        <f t="shared" si="10"/>
        <v>0</v>
      </c>
      <c r="Y87">
        <f>BAWANA!AW87+BAWANA!AX87</f>
        <v>32</v>
      </c>
      <c r="Z87">
        <f>BAWANA!BD87+BAWANA!BE87</f>
        <v>19.39</v>
      </c>
      <c r="AA87">
        <f>BAWANA!X87+BAWANA!Y87</f>
        <v>32</v>
      </c>
      <c r="AB87">
        <f>BAWANA!AE87+BAWANA!AF87</f>
        <v>19.39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218.61</v>
      </c>
      <c r="E88">
        <f>BAWANA!AM88</f>
        <v>0</v>
      </c>
      <c r="F88">
        <f t="shared" si="11"/>
        <v>256</v>
      </c>
      <c r="G88">
        <f t="shared" si="12"/>
        <v>218.61</v>
      </c>
      <c r="H88" s="112"/>
      <c r="I88">
        <f>BRPL_EOD!AI88+BRPL_EOD!AJ88</f>
        <v>75</v>
      </c>
      <c r="J88">
        <f>BYPL_EOD!AI88+BYPL_EOD!AJ88</f>
        <v>50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218.61</v>
      </c>
      <c r="O88" s="112">
        <f t="shared" si="8"/>
        <v>0</v>
      </c>
      <c r="P88">
        <v>75</v>
      </c>
      <c r="Q88">
        <v>50</v>
      </c>
      <c r="R88">
        <v>5</v>
      </c>
      <c r="S88">
        <v>19</v>
      </c>
      <c r="T88">
        <v>69.61</v>
      </c>
      <c r="U88" s="114">
        <f t="shared" si="9"/>
        <v>218.61</v>
      </c>
      <c r="V88" s="112">
        <f t="shared" si="10"/>
        <v>0</v>
      </c>
      <c r="Y88">
        <f>BAWANA!AW88+BAWANA!AX88</f>
        <v>32</v>
      </c>
      <c r="Z88">
        <f>BAWANA!BD88+BAWANA!BE88</f>
        <v>19.39</v>
      </c>
      <c r="AA88">
        <f>BAWANA!X88+BAWANA!Y88</f>
        <v>32</v>
      </c>
      <c r="AB88">
        <f>BAWANA!AE88+BAWANA!AF88</f>
        <v>19.39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218.61</v>
      </c>
      <c r="E89">
        <f>BAWANA!AM89</f>
        <v>0</v>
      </c>
      <c r="F89">
        <f t="shared" si="11"/>
        <v>256</v>
      </c>
      <c r="G89">
        <f t="shared" si="12"/>
        <v>218.61</v>
      </c>
      <c r="H89" s="112"/>
      <c r="I89">
        <f>BRPL_EOD!AI89+BRPL_EOD!AJ89</f>
        <v>75</v>
      </c>
      <c r="J89">
        <f>BYPL_EOD!AI89+BYPL_EOD!AJ89</f>
        <v>50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218.61</v>
      </c>
      <c r="O89" s="112">
        <f t="shared" si="8"/>
        <v>0</v>
      </c>
      <c r="P89">
        <v>75</v>
      </c>
      <c r="Q89">
        <v>50</v>
      </c>
      <c r="R89">
        <v>5</v>
      </c>
      <c r="S89">
        <v>19</v>
      </c>
      <c r="T89">
        <v>69.61</v>
      </c>
      <c r="U89" s="114">
        <f t="shared" si="9"/>
        <v>218.61</v>
      </c>
      <c r="V89" s="112">
        <f t="shared" si="10"/>
        <v>0</v>
      </c>
      <c r="Y89">
        <f>BAWANA!AW89+BAWANA!AX89</f>
        <v>32</v>
      </c>
      <c r="Z89">
        <f>BAWANA!BD89+BAWANA!BE89</f>
        <v>19.39</v>
      </c>
      <c r="AA89">
        <f>BAWANA!X89+BAWANA!Y89</f>
        <v>32</v>
      </c>
      <c r="AB89">
        <f>BAWANA!AE89+BAWANA!AF89</f>
        <v>19.39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218.61</v>
      </c>
      <c r="E90">
        <f>BAWANA!AM90</f>
        <v>0</v>
      </c>
      <c r="F90">
        <f t="shared" si="11"/>
        <v>256</v>
      </c>
      <c r="G90">
        <f t="shared" si="12"/>
        <v>218.61</v>
      </c>
      <c r="H90" s="112"/>
      <c r="I90">
        <f>BRPL_EOD!AI90+BRPL_EOD!AJ90</f>
        <v>75</v>
      </c>
      <c r="J90">
        <f>BYPL_EOD!AI90+BYPL_EOD!AJ90</f>
        <v>50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218.61</v>
      </c>
      <c r="O90" s="112">
        <f t="shared" si="8"/>
        <v>0</v>
      </c>
      <c r="P90">
        <v>75</v>
      </c>
      <c r="Q90">
        <v>50</v>
      </c>
      <c r="R90">
        <v>5</v>
      </c>
      <c r="S90">
        <v>19</v>
      </c>
      <c r="T90">
        <v>69.61</v>
      </c>
      <c r="U90" s="114">
        <f t="shared" si="9"/>
        <v>218.61</v>
      </c>
      <c r="V90" s="112">
        <f t="shared" si="10"/>
        <v>0</v>
      </c>
      <c r="Y90">
        <f>BAWANA!AW90+BAWANA!AX90</f>
        <v>32</v>
      </c>
      <c r="Z90">
        <f>BAWANA!BD90+BAWANA!BE90</f>
        <v>19.39</v>
      </c>
      <c r="AA90">
        <f>BAWANA!X90+BAWANA!Y90</f>
        <v>32</v>
      </c>
      <c r="AB90">
        <f>BAWANA!AE90+BAWANA!AF90</f>
        <v>19.39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218.61</v>
      </c>
      <c r="E91">
        <f>BAWANA!AM91</f>
        <v>0</v>
      </c>
      <c r="F91">
        <f t="shared" si="11"/>
        <v>256</v>
      </c>
      <c r="G91">
        <f t="shared" si="12"/>
        <v>218.61</v>
      </c>
      <c r="H91" s="112"/>
      <c r="I91">
        <f>BRPL_EOD!AI91+BRPL_EOD!AJ91</f>
        <v>75</v>
      </c>
      <c r="J91">
        <f>BYPL_EOD!AI91+BYPL_EOD!AJ91</f>
        <v>50</v>
      </c>
      <c r="K91">
        <f>MES_EOD!AI91+MES_EOD!AJ91</f>
        <v>5</v>
      </c>
      <c r="L91">
        <f>NDMC_EOD!AI91+NDMC_EOD!AJ91</f>
        <v>19</v>
      </c>
      <c r="M91">
        <f>TPDDL_EOD!AI91+TPDDL_EOD!AJ91</f>
        <v>69.61</v>
      </c>
      <c r="N91">
        <f t="shared" si="7"/>
        <v>218.61</v>
      </c>
      <c r="O91" s="112">
        <f t="shared" si="8"/>
        <v>0</v>
      </c>
      <c r="P91">
        <v>75</v>
      </c>
      <c r="Q91">
        <v>50</v>
      </c>
      <c r="R91">
        <v>5</v>
      </c>
      <c r="S91">
        <v>19</v>
      </c>
      <c r="T91">
        <v>69.61</v>
      </c>
      <c r="U91" s="114">
        <f t="shared" si="9"/>
        <v>218.61</v>
      </c>
      <c r="V91" s="112">
        <f t="shared" si="10"/>
        <v>0</v>
      </c>
      <c r="Y91">
        <f>BAWANA!AW91+BAWANA!AX91</f>
        <v>32</v>
      </c>
      <c r="Z91">
        <f>BAWANA!BD91+BAWANA!BE91</f>
        <v>19.39</v>
      </c>
      <c r="AA91">
        <f>BAWANA!X91+BAWANA!Y91</f>
        <v>32</v>
      </c>
      <c r="AB91">
        <f>BAWANA!AE91+BAWANA!AF91</f>
        <v>19.39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218.61</v>
      </c>
      <c r="E92">
        <f>BAWANA!AM92</f>
        <v>0</v>
      </c>
      <c r="F92">
        <f t="shared" si="11"/>
        <v>256</v>
      </c>
      <c r="G92">
        <f t="shared" si="12"/>
        <v>218.61</v>
      </c>
      <c r="H92" s="112"/>
      <c r="I92">
        <f>BRPL_EOD!AI92+BRPL_EOD!AJ92</f>
        <v>75</v>
      </c>
      <c r="J92">
        <f>BYPL_EOD!AI92+BYPL_EOD!AJ92</f>
        <v>50</v>
      </c>
      <c r="K92">
        <f>MES_EOD!AI92+MES_EOD!AJ92</f>
        <v>5</v>
      </c>
      <c r="L92">
        <f>NDMC_EOD!AI92+NDMC_EOD!AJ92</f>
        <v>19</v>
      </c>
      <c r="M92">
        <f>TPDDL_EOD!AI92+TPDDL_EOD!AJ92</f>
        <v>69.61</v>
      </c>
      <c r="N92">
        <f t="shared" si="7"/>
        <v>218.61</v>
      </c>
      <c r="O92" s="112">
        <f t="shared" si="8"/>
        <v>0</v>
      </c>
      <c r="P92">
        <v>75</v>
      </c>
      <c r="Q92">
        <v>50</v>
      </c>
      <c r="R92">
        <v>5</v>
      </c>
      <c r="S92">
        <v>19</v>
      </c>
      <c r="T92">
        <v>69.61</v>
      </c>
      <c r="U92" s="114">
        <f t="shared" si="9"/>
        <v>218.61</v>
      </c>
      <c r="V92" s="112">
        <f t="shared" si="10"/>
        <v>0</v>
      </c>
      <c r="Y92">
        <f>BAWANA!AW92+BAWANA!AX92</f>
        <v>32</v>
      </c>
      <c r="Z92">
        <f>BAWANA!BD92+BAWANA!BE92</f>
        <v>19.39</v>
      </c>
      <c r="AA92">
        <f>BAWANA!X92+BAWANA!Y92</f>
        <v>32</v>
      </c>
      <c r="AB92">
        <f>BAWANA!AE92+BAWANA!AF92</f>
        <v>19.39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220.56</v>
      </c>
      <c r="E93">
        <f>BAWANA!AM93</f>
        <v>0</v>
      </c>
      <c r="F93">
        <f t="shared" si="11"/>
        <v>256</v>
      </c>
      <c r="G93">
        <f t="shared" si="12"/>
        <v>220.56</v>
      </c>
      <c r="H93" s="112"/>
      <c r="I93">
        <f>BRPL_EOD!AI93+BRPL_EOD!AJ93</f>
        <v>76.95</v>
      </c>
      <c r="J93">
        <f>BYPL_EOD!AI93+BYPL_EOD!AJ93</f>
        <v>50</v>
      </c>
      <c r="K93">
        <f>MES_EOD!AI93+MES_EOD!AJ93</f>
        <v>5</v>
      </c>
      <c r="L93">
        <f>NDMC_EOD!AI93+NDMC_EOD!AJ93</f>
        <v>19</v>
      </c>
      <c r="M93">
        <f>TPDDL_EOD!AI93+TPDDL_EOD!AJ93</f>
        <v>69.61</v>
      </c>
      <c r="N93">
        <f t="shared" si="7"/>
        <v>220.56</v>
      </c>
      <c r="O93" s="112">
        <f t="shared" si="8"/>
        <v>0</v>
      </c>
      <c r="P93">
        <v>76.95</v>
      </c>
      <c r="Q93">
        <v>50</v>
      </c>
      <c r="R93">
        <v>5</v>
      </c>
      <c r="S93">
        <v>19</v>
      </c>
      <c r="T93">
        <v>69.61</v>
      </c>
      <c r="U93" s="114">
        <f t="shared" si="9"/>
        <v>220.56</v>
      </c>
      <c r="V93" s="112">
        <f t="shared" si="10"/>
        <v>0</v>
      </c>
      <c r="Y93">
        <f>BAWANA!AW93+BAWANA!AX93</f>
        <v>24.72</v>
      </c>
      <c r="Z93">
        <f>BAWANA!BD93+BAWANA!BE93</f>
        <v>24.72</v>
      </c>
      <c r="AA93">
        <f>BAWANA!X93+BAWANA!Y93</f>
        <v>24.72</v>
      </c>
      <c r="AB93">
        <f>BAWANA!AE93+BAWANA!AF93</f>
        <v>24.72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220.56</v>
      </c>
      <c r="E94">
        <f>BAWANA!AM94</f>
        <v>0</v>
      </c>
      <c r="F94">
        <f t="shared" si="11"/>
        <v>256</v>
      </c>
      <c r="G94">
        <f t="shared" si="12"/>
        <v>220.56</v>
      </c>
      <c r="H94" s="112"/>
      <c r="I94">
        <f>BRPL_EOD!AI94+BRPL_EOD!AJ94</f>
        <v>76.95</v>
      </c>
      <c r="J94">
        <f>BYPL_EOD!AI94+BYPL_EOD!AJ94</f>
        <v>50</v>
      </c>
      <c r="K94">
        <f>MES_EOD!AI94+MES_EOD!AJ94</f>
        <v>5</v>
      </c>
      <c r="L94">
        <f>NDMC_EOD!AI94+NDMC_EOD!AJ94</f>
        <v>19</v>
      </c>
      <c r="M94">
        <f>TPDDL_EOD!AI94+TPDDL_EOD!AJ94</f>
        <v>69.61</v>
      </c>
      <c r="N94">
        <f t="shared" si="7"/>
        <v>220.56</v>
      </c>
      <c r="O94" s="112">
        <f t="shared" si="8"/>
        <v>0</v>
      </c>
      <c r="P94">
        <v>76.95</v>
      </c>
      <c r="Q94">
        <v>50</v>
      </c>
      <c r="R94">
        <v>5</v>
      </c>
      <c r="S94">
        <v>19</v>
      </c>
      <c r="T94">
        <v>69.61</v>
      </c>
      <c r="U94" s="114">
        <f t="shared" si="9"/>
        <v>220.56</v>
      </c>
      <c r="V94" s="112">
        <f t="shared" si="10"/>
        <v>0</v>
      </c>
      <c r="Y94">
        <f>BAWANA!AW94+BAWANA!AX94</f>
        <v>24.72</v>
      </c>
      <c r="Z94">
        <f>BAWANA!BD94+BAWANA!BE94</f>
        <v>24.72</v>
      </c>
      <c r="AA94">
        <f>BAWANA!X94+BAWANA!Y94</f>
        <v>24.72</v>
      </c>
      <c r="AB94">
        <f>BAWANA!AE94+BAWANA!AF94</f>
        <v>24.72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220.56</v>
      </c>
      <c r="E95">
        <f>BAWANA!AM95</f>
        <v>0</v>
      </c>
      <c r="F95">
        <f t="shared" si="11"/>
        <v>256</v>
      </c>
      <c r="G95">
        <f t="shared" si="12"/>
        <v>220.56</v>
      </c>
      <c r="H95" s="112"/>
      <c r="I95">
        <f>BRPL_EOD!AI95+BRPL_EOD!AJ95</f>
        <v>76.95</v>
      </c>
      <c r="J95">
        <f>BYPL_EOD!AI95+BYPL_EOD!AJ95</f>
        <v>50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220.56</v>
      </c>
      <c r="O95" s="112">
        <f t="shared" si="8"/>
        <v>0</v>
      </c>
      <c r="P95">
        <v>76.95</v>
      </c>
      <c r="Q95">
        <v>50</v>
      </c>
      <c r="R95">
        <v>5</v>
      </c>
      <c r="S95">
        <v>19</v>
      </c>
      <c r="T95">
        <v>69.61</v>
      </c>
      <c r="U95" s="114">
        <f t="shared" si="9"/>
        <v>220.56</v>
      </c>
      <c r="V95" s="112">
        <f t="shared" si="10"/>
        <v>0</v>
      </c>
      <c r="Y95">
        <f>BAWANA!AW95+BAWANA!AX95</f>
        <v>24.72</v>
      </c>
      <c r="Z95">
        <f>BAWANA!BD95+BAWANA!BE95</f>
        <v>24.72</v>
      </c>
      <c r="AA95">
        <f>BAWANA!X95+BAWANA!Y95</f>
        <v>24.72</v>
      </c>
      <c r="AB95">
        <f>BAWANA!AE95+BAWANA!AF95</f>
        <v>24.72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220.56</v>
      </c>
      <c r="E96">
        <f>BAWANA!AM96</f>
        <v>0</v>
      </c>
      <c r="F96">
        <f t="shared" si="11"/>
        <v>256</v>
      </c>
      <c r="G96">
        <f t="shared" si="12"/>
        <v>220.56</v>
      </c>
      <c r="H96" s="112"/>
      <c r="I96">
        <f>BRPL_EOD!AI96+BRPL_EOD!AJ96</f>
        <v>76.95</v>
      </c>
      <c r="J96">
        <f>BYPL_EOD!AI96+BYPL_EOD!AJ96</f>
        <v>50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220.56</v>
      </c>
      <c r="O96" s="112">
        <f t="shared" si="8"/>
        <v>0</v>
      </c>
      <c r="P96">
        <v>76.95</v>
      </c>
      <c r="Q96">
        <v>50</v>
      </c>
      <c r="R96">
        <v>5</v>
      </c>
      <c r="S96">
        <v>19</v>
      </c>
      <c r="T96">
        <v>69.61</v>
      </c>
      <c r="U96" s="114">
        <f t="shared" si="9"/>
        <v>220.56</v>
      </c>
      <c r="V96" s="112">
        <f t="shared" si="10"/>
        <v>0</v>
      </c>
      <c r="Y96">
        <f>BAWANA!AW96+BAWANA!AX96</f>
        <v>24.72</v>
      </c>
      <c r="Z96">
        <f>BAWANA!BD96+BAWANA!BE96</f>
        <v>24.72</v>
      </c>
      <c r="AA96">
        <f>BAWANA!X96+BAWANA!Y96</f>
        <v>24.72</v>
      </c>
      <c r="AB96">
        <f>BAWANA!AE96+BAWANA!AF96</f>
        <v>24.72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220.56</v>
      </c>
      <c r="E97">
        <f>BAWANA!AM97</f>
        <v>0</v>
      </c>
      <c r="F97">
        <f t="shared" si="11"/>
        <v>256</v>
      </c>
      <c r="G97">
        <f t="shared" si="12"/>
        <v>220.56</v>
      </c>
      <c r="H97" s="112"/>
      <c r="I97">
        <f>BRPL_EOD!AI97+BRPL_EOD!AJ97</f>
        <v>76.95</v>
      </c>
      <c r="J97">
        <f>BYPL_EOD!AI97+BYPL_EOD!AJ97</f>
        <v>50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220.56</v>
      </c>
      <c r="O97" s="112">
        <f t="shared" si="8"/>
        <v>0</v>
      </c>
      <c r="P97">
        <v>76.95</v>
      </c>
      <c r="Q97">
        <v>50</v>
      </c>
      <c r="R97">
        <v>5</v>
      </c>
      <c r="S97">
        <v>19</v>
      </c>
      <c r="T97">
        <v>69.61</v>
      </c>
      <c r="U97" s="114">
        <f t="shared" si="9"/>
        <v>220.56</v>
      </c>
      <c r="V97" s="112">
        <f t="shared" si="10"/>
        <v>0</v>
      </c>
      <c r="Y97">
        <f>BAWANA!AW97+BAWANA!AX97</f>
        <v>24.72</v>
      </c>
      <c r="Z97">
        <f>BAWANA!BD97+BAWANA!BE97</f>
        <v>24.72</v>
      </c>
      <c r="AA97">
        <f>BAWANA!X97+BAWANA!Y97</f>
        <v>24.72</v>
      </c>
      <c r="AB97">
        <f>BAWANA!AE97+BAWANA!AF97</f>
        <v>24.72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220.56</v>
      </c>
      <c r="E98">
        <f>BAWANA!AM98</f>
        <v>0</v>
      </c>
      <c r="F98">
        <f t="shared" si="11"/>
        <v>256</v>
      </c>
      <c r="G98">
        <f t="shared" si="12"/>
        <v>220.56</v>
      </c>
      <c r="H98" s="112"/>
      <c r="I98">
        <f>BRPL_EOD!AI98+BRPL_EOD!AJ98</f>
        <v>76.95</v>
      </c>
      <c r="J98">
        <f>BYPL_EOD!AI98+BYPL_EOD!AJ98</f>
        <v>50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220.56</v>
      </c>
      <c r="O98" s="112">
        <f t="shared" si="8"/>
        <v>0</v>
      </c>
      <c r="P98">
        <v>76.95</v>
      </c>
      <c r="Q98">
        <v>50</v>
      </c>
      <c r="R98">
        <v>5</v>
      </c>
      <c r="S98">
        <v>19</v>
      </c>
      <c r="T98">
        <v>69.61</v>
      </c>
      <c r="U98" s="114">
        <f t="shared" si="9"/>
        <v>220.56</v>
      </c>
      <c r="V98" s="112">
        <f t="shared" si="10"/>
        <v>0</v>
      </c>
      <c r="Y98">
        <f>BAWANA!AW98+BAWANA!AX98</f>
        <v>24.72</v>
      </c>
      <c r="Z98">
        <f>BAWANA!BD98+BAWANA!BE98</f>
        <v>24.72</v>
      </c>
      <c r="AA98">
        <f>BAWANA!X98+BAWANA!Y98</f>
        <v>24.72</v>
      </c>
      <c r="AB98">
        <f>BAWANA!AE98+BAWANA!AF98</f>
        <v>24.72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5.1859350000000033</v>
      </c>
      <c r="E99" s="114">
        <f t="shared" si="14"/>
        <v>0</v>
      </c>
      <c r="F99" s="114">
        <f t="shared" si="14"/>
        <v>6.1440000000000001</v>
      </c>
      <c r="G99" s="114">
        <f t="shared" si="14"/>
        <v>5.1859350000000033</v>
      </c>
      <c r="H99" s="114"/>
      <c r="I99" s="114">
        <f t="shared" si="14"/>
        <v>1.9282649999999995</v>
      </c>
      <c r="J99" s="114">
        <f t="shared" si="14"/>
        <v>1.1561549999999994</v>
      </c>
      <c r="K99" s="114">
        <f t="shared" si="14"/>
        <v>0.12</v>
      </c>
      <c r="L99" s="114">
        <f t="shared" si="14"/>
        <v>0.46347000000000005</v>
      </c>
      <c r="M99" s="114">
        <f t="shared" si="14"/>
        <v>1.5179549999999984</v>
      </c>
      <c r="N99" s="114">
        <f t="shared" si="14"/>
        <v>5.1858450000000031</v>
      </c>
      <c r="O99" s="114">
        <f t="shared" si="14"/>
        <v>8.9999999999406554E-5</v>
      </c>
      <c r="P99" s="114">
        <f t="shared" si="14"/>
        <v>1.928301396226977</v>
      </c>
      <c r="Q99" s="114">
        <f t="shared" si="14"/>
        <v>1.1561759080737544</v>
      </c>
      <c r="R99" s="114">
        <f t="shared" si="14"/>
        <v>0.12000210822088447</v>
      </c>
      <c r="S99" s="114">
        <f t="shared" si="14"/>
        <v>0.46347835828080841</v>
      </c>
      <c r="T99" s="114">
        <f t="shared" si="14"/>
        <v>1.5179772291975722</v>
      </c>
      <c r="U99" s="114">
        <f t="shared" si="14"/>
        <v>5.1859350000000033</v>
      </c>
      <c r="V99" s="114">
        <f t="shared" si="10"/>
        <v>0</v>
      </c>
      <c r="Y99" s="114">
        <f>SUM(Y3:Y98)/4000</f>
        <v>0.67122000000000004</v>
      </c>
      <c r="Z99" s="114">
        <f t="shared" ref="Z99:AD99" si="15">SUM(Z3:Z98)/4000</f>
        <v>0.64806499999999956</v>
      </c>
      <c r="AA99" s="114">
        <f t="shared" si="15"/>
        <v>0.67122000000000004</v>
      </c>
      <c r="AB99" s="114">
        <f t="shared" si="15"/>
        <v>0.64806499999999956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39.9</v>
      </c>
      <c r="E3">
        <v>0</v>
      </c>
      <c r="F3">
        <v>0</v>
      </c>
      <c r="G3">
        <v>65.16</v>
      </c>
      <c r="H3">
        <v>0</v>
      </c>
      <c r="I3">
        <v>0</v>
      </c>
      <c r="J3">
        <v>83.843999999999994</v>
      </c>
      <c r="K3">
        <v>683.13656200000003</v>
      </c>
      <c r="L3">
        <v>435.435</v>
      </c>
      <c r="M3">
        <v>92</v>
      </c>
      <c r="N3">
        <v>57.96</v>
      </c>
      <c r="O3">
        <v>123.66562500000001</v>
      </c>
      <c r="P3">
        <v>103.125</v>
      </c>
      <c r="Q3">
        <v>19.984999999999999</v>
      </c>
      <c r="R3">
        <v>42.392195999999998</v>
      </c>
      <c r="S3">
        <v>26.390910000000002</v>
      </c>
      <c r="T3">
        <v>0</v>
      </c>
      <c r="U3">
        <v>347.625</v>
      </c>
      <c r="V3">
        <v>11.399587</v>
      </c>
      <c r="W3">
        <v>32.17</v>
      </c>
      <c r="X3">
        <v>147.515625</v>
      </c>
      <c r="Y3">
        <v>0</v>
      </c>
      <c r="Z3">
        <v>0</v>
      </c>
      <c r="AA3">
        <v>0</v>
      </c>
      <c r="AB3">
        <v>26.34008</v>
      </c>
      <c r="AC3">
        <v>0</v>
      </c>
      <c r="AD3">
        <v>18.229800000000001</v>
      </c>
      <c r="AE3">
        <v>49.436556000000003</v>
      </c>
      <c r="AF3">
        <v>8.8740000000000006</v>
      </c>
      <c r="AG3">
        <v>40.049999999999997</v>
      </c>
      <c r="AH3">
        <v>56.82</v>
      </c>
      <c r="AI3">
        <v>0</v>
      </c>
      <c r="AJ3">
        <v>0</v>
      </c>
      <c r="AK3">
        <v>26.014500000000002</v>
      </c>
      <c r="AL3">
        <v>24.402000000000001</v>
      </c>
      <c r="AM3">
        <v>0</v>
      </c>
      <c r="AN3">
        <v>0.82259000000000004</v>
      </c>
      <c r="AO3">
        <v>16.170000000000002</v>
      </c>
      <c r="AP3">
        <v>13.13025</v>
      </c>
      <c r="AQ3">
        <v>45.36</v>
      </c>
      <c r="AR3">
        <v>48.576000000000001</v>
      </c>
      <c r="AS3">
        <v>31.897382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93.75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2831.5794630000014</v>
      </c>
    </row>
    <row r="4" spans="1:121">
      <c r="A4" t="s">
        <v>46</v>
      </c>
      <c r="B4">
        <v>0</v>
      </c>
      <c r="C4">
        <v>0</v>
      </c>
      <c r="D4">
        <v>39.9</v>
      </c>
      <c r="E4">
        <v>0</v>
      </c>
      <c r="F4">
        <v>0</v>
      </c>
      <c r="G4">
        <v>65.16</v>
      </c>
      <c r="H4">
        <v>0</v>
      </c>
      <c r="I4">
        <v>0</v>
      </c>
      <c r="J4">
        <v>83.843999999999994</v>
      </c>
      <c r="K4">
        <v>683.13656200000003</v>
      </c>
      <c r="L4">
        <v>435.435</v>
      </c>
      <c r="M4">
        <v>92</v>
      </c>
      <c r="N4">
        <v>57.96</v>
      </c>
      <c r="O4">
        <v>123.66562500000001</v>
      </c>
      <c r="P4">
        <v>103.125</v>
      </c>
      <c r="Q4">
        <v>19.984999999999999</v>
      </c>
      <c r="R4">
        <v>42.392195999999998</v>
      </c>
      <c r="S4">
        <v>26.390910000000002</v>
      </c>
      <c r="T4">
        <v>0</v>
      </c>
      <c r="U4">
        <v>347.625</v>
      </c>
      <c r="V4">
        <v>11.399587</v>
      </c>
      <c r="W4">
        <v>32.17</v>
      </c>
      <c r="X4">
        <v>147.515625</v>
      </c>
      <c r="Y4">
        <v>0</v>
      </c>
      <c r="Z4">
        <v>0</v>
      </c>
      <c r="AA4">
        <v>0</v>
      </c>
      <c r="AB4">
        <v>26.34008</v>
      </c>
      <c r="AC4">
        <v>0</v>
      </c>
      <c r="AD4">
        <v>18.229800000000001</v>
      </c>
      <c r="AE4">
        <v>49.436556000000003</v>
      </c>
      <c r="AF4">
        <v>8.8740000000000006</v>
      </c>
      <c r="AG4">
        <v>40.049999999999997</v>
      </c>
      <c r="AH4">
        <v>42.615000000000002</v>
      </c>
      <c r="AI4">
        <v>0</v>
      </c>
      <c r="AJ4">
        <v>0</v>
      </c>
      <c r="AK4">
        <v>26.014500000000002</v>
      </c>
      <c r="AL4">
        <v>24.402000000000001</v>
      </c>
      <c r="AM4">
        <v>0</v>
      </c>
      <c r="AN4">
        <v>0.82259000000000004</v>
      </c>
      <c r="AO4">
        <v>16.170000000000002</v>
      </c>
      <c r="AP4">
        <v>13.13025</v>
      </c>
      <c r="AQ4">
        <v>30.24</v>
      </c>
      <c r="AR4">
        <v>48.576000000000001</v>
      </c>
      <c r="AS4">
        <v>31.897382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93.75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2802.2544630000007</v>
      </c>
    </row>
    <row r="5" spans="1:121">
      <c r="A5" t="s">
        <v>47</v>
      </c>
      <c r="B5">
        <v>0</v>
      </c>
      <c r="C5">
        <v>0</v>
      </c>
      <c r="D5">
        <v>39.9</v>
      </c>
      <c r="E5">
        <v>0</v>
      </c>
      <c r="F5">
        <v>0</v>
      </c>
      <c r="G5">
        <v>65.16</v>
      </c>
      <c r="H5">
        <v>0</v>
      </c>
      <c r="I5">
        <v>0</v>
      </c>
      <c r="J5">
        <v>83.843999999999994</v>
      </c>
      <c r="K5">
        <v>683.13656200000003</v>
      </c>
      <c r="L5">
        <v>435.435</v>
      </c>
      <c r="M5">
        <v>92</v>
      </c>
      <c r="N5">
        <v>57.96</v>
      </c>
      <c r="O5">
        <v>123.66562500000001</v>
      </c>
      <c r="P5">
        <v>103.125</v>
      </c>
      <c r="Q5">
        <v>19.984999999999999</v>
      </c>
      <c r="R5">
        <v>42.392195999999998</v>
      </c>
      <c r="S5">
        <v>26.390910000000002</v>
      </c>
      <c r="T5">
        <v>0</v>
      </c>
      <c r="U5">
        <v>347.625</v>
      </c>
      <c r="V5">
        <v>11.399587</v>
      </c>
      <c r="W5">
        <v>32.17</v>
      </c>
      <c r="X5">
        <v>147.515625</v>
      </c>
      <c r="Y5">
        <v>0</v>
      </c>
      <c r="Z5">
        <v>0</v>
      </c>
      <c r="AA5">
        <v>0</v>
      </c>
      <c r="AB5">
        <v>26.34008</v>
      </c>
      <c r="AC5">
        <v>0</v>
      </c>
      <c r="AD5">
        <v>18.229800000000001</v>
      </c>
      <c r="AE5">
        <v>49.436556000000003</v>
      </c>
      <c r="AF5">
        <v>8.8740000000000006</v>
      </c>
      <c r="AG5">
        <v>40.049999999999997</v>
      </c>
      <c r="AH5">
        <v>42.615000000000002</v>
      </c>
      <c r="AI5">
        <v>0</v>
      </c>
      <c r="AJ5">
        <v>0</v>
      </c>
      <c r="AK5">
        <v>26.014500000000002</v>
      </c>
      <c r="AL5">
        <v>24.402000000000001</v>
      </c>
      <c r="AM5">
        <v>0</v>
      </c>
      <c r="AN5">
        <v>0.82259000000000004</v>
      </c>
      <c r="AO5">
        <v>16.170000000000002</v>
      </c>
      <c r="AP5">
        <v>13.13025</v>
      </c>
      <c r="AQ5">
        <v>15.12</v>
      </c>
      <c r="AR5">
        <v>13.247999999999999</v>
      </c>
      <c r="AS5">
        <v>31.897382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2751.8064630000008</v>
      </c>
    </row>
    <row r="6" spans="1:121">
      <c r="A6" t="s">
        <v>48</v>
      </c>
      <c r="B6">
        <v>0</v>
      </c>
      <c r="C6">
        <v>0</v>
      </c>
      <c r="D6">
        <v>39.9</v>
      </c>
      <c r="E6">
        <v>0</v>
      </c>
      <c r="F6">
        <v>0</v>
      </c>
      <c r="G6">
        <v>65.16</v>
      </c>
      <c r="H6">
        <v>0</v>
      </c>
      <c r="I6">
        <v>0</v>
      </c>
      <c r="J6">
        <v>83.843999999999994</v>
      </c>
      <c r="K6">
        <v>683.13656200000003</v>
      </c>
      <c r="L6">
        <v>435.435</v>
      </c>
      <c r="M6">
        <v>92</v>
      </c>
      <c r="N6">
        <v>57.96</v>
      </c>
      <c r="O6">
        <v>123.66562500000001</v>
      </c>
      <c r="P6">
        <v>103.125</v>
      </c>
      <c r="Q6">
        <v>19.984999999999999</v>
      </c>
      <c r="R6">
        <v>42.392195999999998</v>
      </c>
      <c r="S6">
        <v>26.390910000000002</v>
      </c>
      <c r="T6">
        <v>0</v>
      </c>
      <c r="U6">
        <v>347.625</v>
      </c>
      <c r="V6">
        <v>11.399587</v>
      </c>
      <c r="W6">
        <v>32.17</v>
      </c>
      <c r="X6">
        <v>147.515625</v>
      </c>
      <c r="Y6">
        <v>0</v>
      </c>
      <c r="Z6">
        <v>0</v>
      </c>
      <c r="AA6">
        <v>0</v>
      </c>
      <c r="AB6">
        <v>26.34008</v>
      </c>
      <c r="AC6">
        <v>0</v>
      </c>
      <c r="AD6">
        <v>18.229800000000001</v>
      </c>
      <c r="AE6">
        <v>49.436556000000003</v>
      </c>
      <c r="AF6">
        <v>8.8740000000000006</v>
      </c>
      <c r="AG6">
        <v>40.049999999999997</v>
      </c>
      <c r="AH6">
        <v>42.615000000000002</v>
      </c>
      <c r="AI6">
        <v>0</v>
      </c>
      <c r="AJ6">
        <v>0</v>
      </c>
      <c r="AK6">
        <v>26.014500000000002</v>
      </c>
      <c r="AL6">
        <v>24.402000000000001</v>
      </c>
      <c r="AM6">
        <v>0</v>
      </c>
      <c r="AN6">
        <v>0.82259000000000004</v>
      </c>
      <c r="AO6">
        <v>16.170000000000002</v>
      </c>
      <c r="AP6">
        <v>13.13025</v>
      </c>
      <c r="AQ6">
        <v>0</v>
      </c>
      <c r="AR6">
        <v>12.144</v>
      </c>
      <c r="AS6">
        <v>31.897382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2735.5824630000006</v>
      </c>
    </row>
    <row r="7" spans="1:121">
      <c r="A7" t="s">
        <v>49</v>
      </c>
      <c r="B7">
        <v>0</v>
      </c>
      <c r="C7">
        <v>0</v>
      </c>
      <c r="D7">
        <v>39.9</v>
      </c>
      <c r="E7">
        <v>0</v>
      </c>
      <c r="F7">
        <v>0</v>
      </c>
      <c r="G7">
        <v>65.16</v>
      </c>
      <c r="H7">
        <v>0</v>
      </c>
      <c r="I7">
        <v>0</v>
      </c>
      <c r="J7">
        <v>83.843999999999994</v>
      </c>
      <c r="K7">
        <v>683.13656200000003</v>
      </c>
      <c r="L7">
        <v>435.435</v>
      </c>
      <c r="M7">
        <v>92</v>
      </c>
      <c r="N7">
        <v>57.96</v>
      </c>
      <c r="O7">
        <v>123.66562500000001</v>
      </c>
      <c r="P7">
        <v>103.125</v>
      </c>
      <c r="Q7">
        <v>19.984999999999999</v>
      </c>
      <c r="R7">
        <v>42.392195999999998</v>
      </c>
      <c r="S7">
        <v>26.390910000000002</v>
      </c>
      <c r="T7">
        <v>0</v>
      </c>
      <c r="U7">
        <v>347.625</v>
      </c>
      <c r="V7">
        <v>11.401586999999999</v>
      </c>
      <c r="W7">
        <v>32.17</v>
      </c>
      <c r="X7">
        <v>147.515625</v>
      </c>
      <c r="Y7">
        <v>0</v>
      </c>
      <c r="Z7">
        <v>0</v>
      </c>
      <c r="AA7">
        <v>0</v>
      </c>
      <c r="AB7">
        <v>26.34008</v>
      </c>
      <c r="AC7">
        <v>0</v>
      </c>
      <c r="AD7">
        <v>18.229800000000001</v>
      </c>
      <c r="AE7">
        <v>49.436556000000003</v>
      </c>
      <c r="AF7">
        <v>8.8740000000000006</v>
      </c>
      <c r="AG7">
        <v>40.049999999999997</v>
      </c>
      <c r="AH7">
        <v>42.615000000000002</v>
      </c>
      <c r="AI7">
        <v>0</v>
      </c>
      <c r="AJ7">
        <v>0</v>
      </c>
      <c r="AK7">
        <v>26.014500000000002</v>
      </c>
      <c r="AL7">
        <v>24.402000000000001</v>
      </c>
      <c r="AM7">
        <v>0</v>
      </c>
      <c r="AN7">
        <v>0.82259000000000004</v>
      </c>
      <c r="AO7">
        <v>16.170000000000002</v>
      </c>
      <c r="AP7">
        <v>13.13025</v>
      </c>
      <c r="AQ7">
        <v>0</v>
      </c>
      <c r="AR7">
        <v>12.144</v>
      </c>
      <c r="AS7">
        <v>31.897382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2735.5844630000006</v>
      </c>
    </row>
    <row r="8" spans="1:121">
      <c r="A8" t="s">
        <v>50</v>
      </c>
      <c r="B8">
        <v>0</v>
      </c>
      <c r="C8">
        <v>0</v>
      </c>
      <c r="D8">
        <v>39.9</v>
      </c>
      <c r="E8">
        <v>0</v>
      </c>
      <c r="F8">
        <v>0</v>
      </c>
      <c r="G8">
        <v>65.16</v>
      </c>
      <c r="H8">
        <v>0</v>
      </c>
      <c r="I8">
        <v>0</v>
      </c>
      <c r="J8">
        <v>83.843999999999994</v>
      </c>
      <c r="K8">
        <v>683.13656200000003</v>
      </c>
      <c r="L8">
        <v>435.435</v>
      </c>
      <c r="M8">
        <v>92</v>
      </c>
      <c r="N8">
        <v>57.96</v>
      </c>
      <c r="O8">
        <v>123.66562500000001</v>
      </c>
      <c r="P8">
        <v>103.125</v>
      </c>
      <c r="Q8">
        <v>19.984999999999999</v>
      </c>
      <c r="R8">
        <v>42.392195999999998</v>
      </c>
      <c r="S8">
        <v>26.390910000000002</v>
      </c>
      <c r="T8">
        <v>0</v>
      </c>
      <c r="U8">
        <v>347.625</v>
      </c>
      <c r="V8">
        <v>11.402587</v>
      </c>
      <c r="W8">
        <v>32.17</v>
      </c>
      <c r="X8">
        <v>147.515625</v>
      </c>
      <c r="Y8">
        <v>0</v>
      </c>
      <c r="Z8">
        <v>0</v>
      </c>
      <c r="AA8">
        <v>0</v>
      </c>
      <c r="AB8">
        <v>9.3309999999999995</v>
      </c>
      <c r="AC8">
        <v>0</v>
      </c>
      <c r="AD8">
        <v>18.229800000000001</v>
      </c>
      <c r="AE8">
        <v>49.436556000000003</v>
      </c>
      <c r="AF8">
        <v>8.8740000000000006</v>
      </c>
      <c r="AG8">
        <v>40.049999999999997</v>
      </c>
      <c r="AH8">
        <v>42.615000000000002</v>
      </c>
      <c r="AI8">
        <v>0</v>
      </c>
      <c r="AJ8">
        <v>0</v>
      </c>
      <c r="AK8">
        <v>26.014500000000002</v>
      </c>
      <c r="AL8">
        <v>24.402000000000001</v>
      </c>
      <c r="AM8">
        <v>0</v>
      </c>
      <c r="AN8">
        <v>0.82259000000000004</v>
      </c>
      <c r="AO8">
        <v>16.170000000000002</v>
      </c>
      <c r="AP8">
        <v>13.13025</v>
      </c>
      <c r="AQ8">
        <v>0</v>
      </c>
      <c r="AR8">
        <v>12.144</v>
      </c>
      <c r="AS8">
        <v>31.897382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2718.576383000001</v>
      </c>
    </row>
    <row r="9" spans="1:121">
      <c r="A9" t="s">
        <v>51</v>
      </c>
      <c r="B9">
        <v>0</v>
      </c>
      <c r="C9">
        <v>0</v>
      </c>
      <c r="D9">
        <v>39.9</v>
      </c>
      <c r="E9">
        <v>0</v>
      </c>
      <c r="F9">
        <v>0</v>
      </c>
      <c r="G9">
        <v>65.16</v>
      </c>
      <c r="H9">
        <v>0</v>
      </c>
      <c r="I9">
        <v>0</v>
      </c>
      <c r="J9">
        <v>83.843999999999994</v>
      </c>
      <c r="K9">
        <v>683.13656200000003</v>
      </c>
      <c r="L9">
        <v>435.435</v>
      </c>
      <c r="M9">
        <v>92</v>
      </c>
      <c r="N9">
        <v>57.96</v>
      </c>
      <c r="O9">
        <v>123.66562500000001</v>
      </c>
      <c r="P9">
        <v>103.125</v>
      </c>
      <c r="Q9">
        <v>19.984999999999999</v>
      </c>
      <c r="R9">
        <v>42.392195999999998</v>
      </c>
      <c r="S9">
        <v>26.390910000000002</v>
      </c>
      <c r="T9">
        <v>0</v>
      </c>
      <c r="U9">
        <v>347.625</v>
      </c>
      <c r="V9">
        <v>11.401586999999999</v>
      </c>
      <c r="W9">
        <v>32.17</v>
      </c>
      <c r="X9">
        <v>147.515625</v>
      </c>
      <c r="Y9">
        <v>0</v>
      </c>
      <c r="Z9">
        <v>0</v>
      </c>
      <c r="AA9">
        <v>0</v>
      </c>
      <c r="AB9">
        <v>9.3309999999999995</v>
      </c>
      <c r="AC9">
        <v>0</v>
      </c>
      <c r="AD9">
        <v>18.229800000000001</v>
      </c>
      <c r="AE9">
        <v>49.436556000000003</v>
      </c>
      <c r="AF9">
        <v>8.8740000000000006</v>
      </c>
      <c r="AG9">
        <v>40.049999999999997</v>
      </c>
      <c r="AH9">
        <v>42.615000000000002</v>
      </c>
      <c r="AI9">
        <v>0</v>
      </c>
      <c r="AJ9">
        <v>0</v>
      </c>
      <c r="AK9">
        <v>26.014500000000002</v>
      </c>
      <c r="AL9">
        <v>52.29</v>
      </c>
      <c r="AM9">
        <v>0</v>
      </c>
      <c r="AN9">
        <v>0.82259000000000004</v>
      </c>
      <c r="AO9">
        <v>16.170000000000002</v>
      </c>
      <c r="AP9">
        <v>13.13025</v>
      </c>
      <c r="AQ9">
        <v>0</v>
      </c>
      <c r="AR9">
        <v>12.144</v>
      </c>
      <c r="AS9">
        <v>12.1068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2726.6728010000006</v>
      </c>
    </row>
    <row r="10" spans="1:121">
      <c r="A10" t="s">
        <v>52</v>
      </c>
      <c r="B10">
        <v>0</v>
      </c>
      <c r="C10">
        <v>0</v>
      </c>
      <c r="D10">
        <v>39.9</v>
      </c>
      <c r="E10">
        <v>0</v>
      </c>
      <c r="F10">
        <v>0</v>
      </c>
      <c r="G10">
        <v>65.16</v>
      </c>
      <c r="H10">
        <v>0</v>
      </c>
      <c r="I10">
        <v>0</v>
      </c>
      <c r="J10">
        <v>83.843999999999994</v>
      </c>
      <c r="K10">
        <v>683.13656200000003</v>
      </c>
      <c r="L10">
        <v>435.435</v>
      </c>
      <c r="M10">
        <v>92</v>
      </c>
      <c r="N10">
        <v>57.96</v>
      </c>
      <c r="O10">
        <v>123.66562500000001</v>
      </c>
      <c r="P10">
        <v>103.125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347.625</v>
      </c>
      <c r="V10">
        <v>11.401586999999999</v>
      </c>
      <c r="W10">
        <v>32.17</v>
      </c>
      <c r="X10">
        <v>147.515625</v>
      </c>
      <c r="Y10">
        <v>0</v>
      </c>
      <c r="Z10">
        <v>0</v>
      </c>
      <c r="AA10">
        <v>0</v>
      </c>
      <c r="AB10">
        <v>9.3309999999999995</v>
      </c>
      <c r="AC10">
        <v>0</v>
      </c>
      <c r="AD10">
        <v>18.229800000000001</v>
      </c>
      <c r="AE10">
        <v>49.436556000000003</v>
      </c>
      <c r="AF10">
        <v>8.8740000000000006</v>
      </c>
      <c r="AG10">
        <v>40.049999999999997</v>
      </c>
      <c r="AH10">
        <v>42.615000000000002</v>
      </c>
      <c r="AI10">
        <v>0</v>
      </c>
      <c r="AJ10">
        <v>0</v>
      </c>
      <c r="AK10">
        <v>26.014500000000002</v>
      </c>
      <c r="AL10">
        <v>79.376220000000004</v>
      </c>
      <c r="AM10">
        <v>0</v>
      </c>
      <c r="AN10">
        <v>0.82259000000000004</v>
      </c>
      <c r="AO10">
        <v>16.170000000000002</v>
      </c>
      <c r="AP10">
        <v>13.13025</v>
      </c>
      <c r="AQ10">
        <v>0</v>
      </c>
      <c r="AR10">
        <v>12.144</v>
      </c>
      <c r="AS10">
        <v>10.089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2751.7412210000007</v>
      </c>
    </row>
    <row r="11" spans="1:121">
      <c r="A11" t="s">
        <v>53</v>
      </c>
      <c r="B11">
        <v>0</v>
      </c>
      <c r="C11">
        <v>0</v>
      </c>
      <c r="D11">
        <v>39.9</v>
      </c>
      <c r="E11">
        <v>0</v>
      </c>
      <c r="F11">
        <v>0</v>
      </c>
      <c r="G11">
        <v>65.16</v>
      </c>
      <c r="H11">
        <v>0</v>
      </c>
      <c r="I11">
        <v>0</v>
      </c>
      <c r="J11">
        <v>83.843999999999994</v>
      </c>
      <c r="K11">
        <v>683.13656200000003</v>
      </c>
      <c r="L11">
        <v>435.435</v>
      </c>
      <c r="M11">
        <v>92</v>
      </c>
      <c r="N11">
        <v>57.96</v>
      </c>
      <c r="O11">
        <v>123.66562500000001</v>
      </c>
      <c r="P11">
        <v>103.125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347.625</v>
      </c>
      <c r="V11">
        <v>11.399587</v>
      </c>
      <c r="W11">
        <v>32.17</v>
      </c>
      <c r="X11">
        <v>147.515625</v>
      </c>
      <c r="Y11">
        <v>0</v>
      </c>
      <c r="Z11">
        <v>0</v>
      </c>
      <c r="AA11">
        <v>0</v>
      </c>
      <c r="AB11">
        <v>9.3309999999999995</v>
      </c>
      <c r="AC11">
        <v>0</v>
      </c>
      <c r="AD11">
        <v>18.229800000000001</v>
      </c>
      <c r="AE11">
        <v>49.436556000000003</v>
      </c>
      <c r="AF11">
        <v>8.8740000000000006</v>
      </c>
      <c r="AG11">
        <v>40.049999999999997</v>
      </c>
      <c r="AH11">
        <v>42.615000000000002</v>
      </c>
      <c r="AI11">
        <v>0</v>
      </c>
      <c r="AJ11">
        <v>0</v>
      </c>
      <c r="AK11">
        <v>26.014500000000002</v>
      </c>
      <c r="AL11">
        <v>79.376220000000004</v>
      </c>
      <c r="AM11">
        <v>0</v>
      </c>
      <c r="AN11">
        <v>0.82259000000000004</v>
      </c>
      <c r="AO11">
        <v>16.170000000000002</v>
      </c>
      <c r="AP11">
        <v>13.13025</v>
      </c>
      <c r="AQ11">
        <v>0</v>
      </c>
      <c r="AR11">
        <v>12.144</v>
      </c>
      <c r="AS11">
        <v>10.089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2751.7392210000007</v>
      </c>
    </row>
    <row r="12" spans="1:121">
      <c r="A12" t="s">
        <v>54</v>
      </c>
      <c r="B12">
        <v>0</v>
      </c>
      <c r="C12">
        <v>0</v>
      </c>
      <c r="D12">
        <v>39.9</v>
      </c>
      <c r="E12">
        <v>0</v>
      </c>
      <c r="F12">
        <v>0</v>
      </c>
      <c r="G12">
        <v>65.16</v>
      </c>
      <c r="H12">
        <v>0</v>
      </c>
      <c r="I12">
        <v>0</v>
      </c>
      <c r="J12">
        <v>83.843999999999994</v>
      </c>
      <c r="K12">
        <v>683.13656200000003</v>
      </c>
      <c r="L12">
        <v>435.435</v>
      </c>
      <c r="M12">
        <v>92</v>
      </c>
      <c r="N12">
        <v>57.96</v>
      </c>
      <c r="O12">
        <v>123.66562500000001</v>
      </c>
      <c r="P12">
        <v>103.125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347.625</v>
      </c>
      <c r="V12">
        <v>11.401586999999999</v>
      </c>
      <c r="W12">
        <v>32.17</v>
      </c>
      <c r="X12">
        <v>147.515625</v>
      </c>
      <c r="Y12">
        <v>0</v>
      </c>
      <c r="Z12">
        <v>0</v>
      </c>
      <c r="AA12">
        <v>0</v>
      </c>
      <c r="AB12">
        <v>9.3309999999999995</v>
      </c>
      <c r="AC12">
        <v>0</v>
      </c>
      <c r="AD12">
        <v>18.229800000000001</v>
      </c>
      <c r="AE12">
        <v>49.436556000000003</v>
      </c>
      <c r="AF12">
        <v>8.8740000000000006</v>
      </c>
      <c r="AG12">
        <v>40.049999999999997</v>
      </c>
      <c r="AH12">
        <v>42.615000000000002</v>
      </c>
      <c r="AI12">
        <v>0</v>
      </c>
      <c r="AJ12">
        <v>0</v>
      </c>
      <c r="AK12">
        <v>26.014500000000002</v>
      </c>
      <c r="AL12">
        <v>79.376220000000004</v>
      </c>
      <c r="AM12">
        <v>0</v>
      </c>
      <c r="AN12">
        <v>0.82259000000000004</v>
      </c>
      <c r="AO12">
        <v>16.170000000000002</v>
      </c>
      <c r="AP12">
        <v>13.13025</v>
      </c>
      <c r="AQ12">
        <v>0</v>
      </c>
      <c r="AR12">
        <v>12.144</v>
      </c>
      <c r="AS12">
        <v>10.089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2751.7412210000007</v>
      </c>
    </row>
    <row r="13" spans="1:121">
      <c r="A13" t="s">
        <v>55</v>
      </c>
      <c r="B13">
        <v>0</v>
      </c>
      <c r="C13">
        <v>0</v>
      </c>
      <c r="D13">
        <v>39.9</v>
      </c>
      <c r="E13">
        <v>0</v>
      </c>
      <c r="F13">
        <v>0</v>
      </c>
      <c r="G13">
        <v>65.16</v>
      </c>
      <c r="H13">
        <v>0</v>
      </c>
      <c r="I13">
        <v>0</v>
      </c>
      <c r="J13">
        <v>83.843999999999994</v>
      </c>
      <c r="K13">
        <v>683.13656200000003</v>
      </c>
      <c r="L13">
        <v>435.435</v>
      </c>
      <c r="M13">
        <v>92</v>
      </c>
      <c r="N13">
        <v>57.96</v>
      </c>
      <c r="O13">
        <v>123.66562500000001</v>
      </c>
      <c r="P13">
        <v>103.125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347.625</v>
      </c>
      <c r="V13">
        <v>11.402587</v>
      </c>
      <c r="W13">
        <v>32.17</v>
      </c>
      <c r="X13">
        <v>147.515625</v>
      </c>
      <c r="Y13">
        <v>0</v>
      </c>
      <c r="Z13">
        <v>0</v>
      </c>
      <c r="AA13">
        <v>0</v>
      </c>
      <c r="AB13">
        <v>9.3309999999999995</v>
      </c>
      <c r="AC13">
        <v>0</v>
      </c>
      <c r="AD13">
        <v>18.229800000000001</v>
      </c>
      <c r="AE13">
        <v>49.436556000000003</v>
      </c>
      <c r="AF13">
        <v>8.8740000000000006</v>
      </c>
      <c r="AG13">
        <v>40.049999999999997</v>
      </c>
      <c r="AH13">
        <v>42.615000000000002</v>
      </c>
      <c r="AI13">
        <v>0</v>
      </c>
      <c r="AJ13">
        <v>0</v>
      </c>
      <c r="AK13">
        <v>26.014500000000002</v>
      </c>
      <c r="AL13">
        <v>79.376220000000004</v>
      </c>
      <c r="AM13">
        <v>0</v>
      </c>
      <c r="AN13">
        <v>0.82259000000000004</v>
      </c>
      <c r="AO13">
        <v>16.170000000000002</v>
      </c>
      <c r="AP13">
        <v>13.13025</v>
      </c>
      <c r="AQ13">
        <v>0</v>
      </c>
      <c r="AR13">
        <v>12.144</v>
      </c>
      <c r="AS13">
        <v>10.089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2751.7422210000009</v>
      </c>
    </row>
    <row r="14" spans="1:121">
      <c r="A14" t="s">
        <v>56</v>
      </c>
      <c r="B14">
        <v>0</v>
      </c>
      <c r="C14">
        <v>0</v>
      </c>
      <c r="D14">
        <v>39.9</v>
      </c>
      <c r="E14">
        <v>0</v>
      </c>
      <c r="F14">
        <v>0</v>
      </c>
      <c r="G14">
        <v>65.16</v>
      </c>
      <c r="H14">
        <v>0</v>
      </c>
      <c r="I14">
        <v>0</v>
      </c>
      <c r="J14">
        <v>83.843999999999994</v>
      </c>
      <c r="K14">
        <v>683.13656200000003</v>
      </c>
      <c r="L14">
        <v>435.435</v>
      </c>
      <c r="M14">
        <v>92</v>
      </c>
      <c r="N14">
        <v>57.96</v>
      </c>
      <c r="O14">
        <v>123.66562500000001</v>
      </c>
      <c r="P14">
        <v>103.125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347.625</v>
      </c>
      <c r="V14">
        <v>11.402587</v>
      </c>
      <c r="W14">
        <v>32.17</v>
      </c>
      <c r="X14">
        <v>147.515625</v>
      </c>
      <c r="Y14">
        <v>0</v>
      </c>
      <c r="Z14">
        <v>0</v>
      </c>
      <c r="AA14">
        <v>0</v>
      </c>
      <c r="AB14">
        <v>9.3309999999999995</v>
      </c>
      <c r="AC14">
        <v>0</v>
      </c>
      <c r="AD14">
        <v>18.229800000000001</v>
      </c>
      <c r="AE14">
        <v>49.436556000000003</v>
      </c>
      <c r="AF14">
        <v>8.8740000000000006</v>
      </c>
      <c r="AG14">
        <v>40.049999999999997</v>
      </c>
      <c r="AH14">
        <v>42.615000000000002</v>
      </c>
      <c r="AI14">
        <v>0</v>
      </c>
      <c r="AJ14">
        <v>0</v>
      </c>
      <c r="AK14">
        <v>26.014500000000002</v>
      </c>
      <c r="AL14">
        <v>40.088999999999999</v>
      </c>
      <c r="AM14">
        <v>0</v>
      </c>
      <c r="AN14">
        <v>0.82259000000000004</v>
      </c>
      <c r="AO14">
        <v>16.170000000000002</v>
      </c>
      <c r="AP14">
        <v>13.13025</v>
      </c>
      <c r="AQ14">
        <v>0</v>
      </c>
      <c r="AR14">
        <v>14.352</v>
      </c>
      <c r="AS14">
        <v>10.089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2714.6630010000008</v>
      </c>
    </row>
    <row r="15" spans="1:121">
      <c r="A15" t="s">
        <v>57</v>
      </c>
      <c r="B15">
        <v>0</v>
      </c>
      <c r="C15">
        <v>0</v>
      </c>
      <c r="D15">
        <v>39.9</v>
      </c>
      <c r="E15">
        <v>0</v>
      </c>
      <c r="F15">
        <v>0</v>
      </c>
      <c r="G15">
        <v>65.16</v>
      </c>
      <c r="H15">
        <v>0</v>
      </c>
      <c r="I15">
        <v>0</v>
      </c>
      <c r="J15">
        <v>83.843999999999994</v>
      </c>
      <c r="K15">
        <v>683.13656200000003</v>
      </c>
      <c r="L15">
        <v>435.435</v>
      </c>
      <c r="M15">
        <v>92</v>
      </c>
      <c r="N15">
        <v>57.96</v>
      </c>
      <c r="O15">
        <v>123.66562500000001</v>
      </c>
      <c r="P15">
        <v>103.125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347.625</v>
      </c>
      <c r="V15">
        <v>11.402587</v>
      </c>
      <c r="W15">
        <v>32.170999999999999</v>
      </c>
      <c r="X15">
        <v>147.515625</v>
      </c>
      <c r="Y15">
        <v>0</v>
      </c>
      <c r="Z15">
        <v>0</v>
      </c>
      <c r="AA15">
        <v>0</v>
      </c>
      <c r="AB15">
        <v>9.3309999999999995</v>
      </c>
      <c r="AC15">
        <v>0</v>
      </c>
      <c r="AD15">
        <v>18.229800000000001</v>
      </c>
      <c r="AE15">
        <v>49.436556000000003</v>
      </c>
      <c r="AF15">
        <v>8.8740000000000006</v>
      </c>
      <c r="AG15">
        <v>40.049999999999997</v>
      </c>
      <c r="AH15">
        <v>42.615000000000002</v>
      </c>
      <c r="AI15">
        <v>0</v>
      </c>
      <c r="AJ15">
        <v>0</v>
      </c>
      <c r="AK15">
        <v>26.014500000000002</v>
      </c>
      <c r="AL15">
        <v>40.088999999999999</v>
      </c>
      <c r="AM15">
        <v>0</v>
      </c>
      <c r="AN15">
        <v>0.82259000000000004</v>
      </c>
      <c r="AO15">
        <v>16.170000000000002</v>
      </c>
      <c r="AP15">
        <v>12.169499999999999</v>
      </c>
      <c r="AQ15">
        <v>0</v>
      </c>
      <c r="AR15">
        <v>12.144</v>
      </c>
      <c r="AS15">
        <v>10.089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93.75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2711.4952510000003</v>
      </c>
    </row>
    <row r="16" spans="1:121">
      <c r="A16" t="s">
        <v>58</v>
      </c>
      <c r="B16">
        <v>0</v>
      </c>
      <c r="C16">
        <v>0</v>
      </c>
      <c r="D16">
        <v>39.9</v>
      </c>
      <c r="E16">
        <v>0</v>
      </c>
      <c r="F16">
        <v>0</v>
      </c>
      <c r="G16">
        <v>65.16</v>
      </c>
      <c r="H16">
        <v>0</v>
      </c>
      <c r="I16">
        <v>0</v>
      </c>
      <c r="J16">
        <v>83.843999999999994</v>
      </c>
      <c r="K16">
        <v>683.13656200000003</v>
      </c>
      <c r="L16">
        <v>435.435</v>
      </c>
      <c r="M16">
        <v>92</v>
      </c>
      <c r="N16">
        <v>57.96</v>
      </c>
      <c r="O16">
        <v>123.66562500000001</v>
      </c>
      <c r="P16">
        <v>103.125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347.625</v>
      </c>
      <c r="V16">
        <v>11.402587</v>
      </c>
      <c r="W16">
        <v>32.170999999999999</v>
      </c>
      <c r="X16">
        <v>147.515625</v>
      </c>
      <c r="Y16">
        <v>0</v>
      </c>
      <c r="Z16">
        <v>0</v>
      </c>
      <c r="AA16">
        <v>0</v>
      </c>
      <c r="AB16">
        <v>9.3309999999999995</v>
      </c>
      <c r="AC16">
        <v>0</v>
      </c>
      <c r="AD16">
        <v>18.229800000000001</v>
      </c>
      <c r="AE16">
        <v>49.436556000000003</v>
      </c>
      <c r="AF16">
        <v>8.8740000000000006</v>
      </c>
      <c r="AG16">
        <v>40.049999999999997</v>
      </c>
      <c r="AH16">
        <v>42.615000000000002</v>
      </c>
      <c r="AI16">
        <v>0</v>
      </c>
      <c r="AJ16">
        <v>0</v>
      </c>
      <c r="AK16">
        <v>26.014500000000002</v>
      </c>
      <c r="AL16">
        <v>40.088999999999999</v>
      </c>
      <c r="AM16">
        <v>0</v>
      </c>
      <c r="AN16">
        <v>0.82259000000000004</v>
      </c>
      <c r="AO16">
        <v>16.170000000000002</v>
      </c>
      <c r="AP16">
        <v>12.169499999999999</v>
      </c>
      <c r="AQ16">
        <v>0</v>
      </c>
      <c r="AR16">
        <v>12.144</v>
      </c>
      <c r="AS16">
        <v>10.089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93.75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2711.4952510000003</v>
      </c>
    </row>
    <row r="17" spans="1:117">
      <c r="A17" t="s">
        <v>59</v>
      </c>
      <c r="B17">
        <v>0</v>
      </c>
      <c r="C17">
        <v>0</v>
      </c>
      <c r="D17">
        <v>39.9</v>
      </c>
      <c r="E17">
        <v>0</v>
      </c>
      <c r="F17">
        <v>0</v>
      </c>
      <c r="G17">
        <v>65.16</v>
      </c>
      <c r="H17">
        <v>0</v>
      </c>
      <c r="I17">
        <v>0</v>
      </c>
      <c r="J17">
        <v>83.843999999999994</v>
      </c>
      <c r="K17">
        <v>683.13656200000003</v>
      </c>
      <c r="L17">
        <v>435.435</v>
      </c>
      <c r="M17">
        <v>92</v>
      </c>
      <c r="N17">
        <v>57.96</v>
      </c>
      <c r="O17">
        <v>123.66562500000001</v>
      </c>
      <c r="P17">
        <v>103.125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347.625</v>
      </c>
      <c r="V17">
        <v>11.402587</v>
      </c>
      <c r="W17">
        <v>32.170999999999999</v>
      </c>
      <c r="X17">
        <v>147.515625</v>
      </c>
      <c r="Y17">
        <v>0</v>
      </c>
      <c r="Z17">
        <v>0</v>
      </c>
      <c r="AA17">
        <v>0</v>
      </c>
      <c r="AB17">
        <v>9.3309999999999995</v>
      </c>
      <c r="AC17">
        <v>0</v>
      </c>
      <c r="AD17">
        <v>18.229800000000001</v>
      </c>
      <c r="AE17">
        <v>49.436556000000003</v>
      </c>
      <c r="AF17">
        <v>8.8740000000000006</v>
      </c>
      <c r="AG17">
        <v>40.049999999999997</v>
      </c>
      <c r="AH17">
        <v>42.615000000000002</v>
      </c>
      <c r="AI17">
        <v>0</v>
      </c>
      <c r="AJ17">
        <v>0</v>
      </c>
      <c r="AK17">
        <v>26.014500000000002</v>
      </c>
      <c r="AL17">
        <v>40.088999999999999</v>
      </c>
      <c r="AM17">
        <v>0</v>
      </c>
      <c r="AN17">
        <v>0.82259000000000004</v>
      </c>
      <c r="AO17">
        <v>16.170000000000002</v>
      </c>
      <c r="AP17">
        <v>12.169499999999999</v>
      </c>
      <c r="AQ17">
        <v>0</v>
      </c>
      <c r="AR17">
        <v>48.576000000000001</v>
      </c>
      <c r="AS17">
        <v>10.089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93.75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2747.9272510000005</v>
      </c>
    </row>
    <row r="18" spans="1:117">
      <c r="A18" t="s">
        <v>60</v>
      </c>
      <c r="B18">
        <v>0</v>
      </c>
      <c r="C18">
        <v>0</v>
      </c>
      <c r="D18">
        <v>39.9</v>
      </c>
      <c r="E18">
        <v>0</v>
      </c>
      <c r="F18">
        <v>0</v>
      </c>
      <c r="G18">
        <v>65.16</v>
      </c>
      <c r="H18">
        <v>0</v>
      </c>
      <c r="I18">
        <v>0</v>
      </c>
      <c r="J18">
        <v>83.843999999999994</v>
      </c>
      <c r="K18">
        <v>683.13656200000003</v>
      </c>
      <c r="L18">
        <v>435.435</v>
      </c>
      <c r="M18">
        <v>92</v>
      </c>
      <c r="N18">
        <v>57.96</v>
      </c>
      <c r="O18">
        <v>123.66562500000001</v>
      </c>
      <c r="P18">
        <v>103.125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347.625</v>
      </c>
      <c r="V18">
        <v>11.402587</v>
      </c>
      <c r="W18">
        <v>32.170999999999999</v>
      </c>
      <c r="X18">
        <v>147.515625</v>
      </c>
      <c r="Y18">
        <v>0</v>
      </c>
      <c r="Z18">
        <v>0</v>
      </c>
      <c r="AA18">
        <v>0</v>
      </c>
      <c r="AB18">
        <v>9.3309999999999995</v>
      </c>
      <c r="AC18">
        <v>0</v>
      </c>
      <c r="AD18">
        <v>18.229800000000001</v>
      </c>
      <c r="AE18">
        <v>49.436556000000003</v>
      </c>
      <c r="AF18">
        <v>8.8740000000000006</v>
      </c>
      <c r="AG18">
        <v>40.049999999999997</v>
      </c>
      <c r="AH18">
        <v>42.615000000000002</v>
      </c>
      <c r="AI18">
        <v>0</v>
      </c>
      <c r="AJ18">
        <v>0</v>
      </c>
      <c r="AK18">
        <v>26.014500000000002</v>
      </c>
      <c r="AL18">
        <v>40.088999999999999</v>
      </c>
      <c r="AM18">
        <v>0</v>
      </c>
      <c r="AN18">
        <v>0.82259000000000004</v>
      </c>
      <c r="AO18">
        <v>16.170000000000002</v>
      </c>
      <c r="AP18">
        <v>12.169499999999999</v>
      </c>
      <c r="AQ18">
        <v>0</v>
      </c>
      <c r="AR18">
        <v>48.576000000000001</v>
      </c>
      <c r="AS18">
        <v>10.089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93.75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2747.9272510000005</v>
      </c>
    </row>
    <row r="19" spans="1:117">
      <c r="A19" t="s">
        <v>61</v>
      </c>
      <c r="B19">
        <v>0</v>
      </c>
      <c r="C19">
        <v>0</v>
      </c>
      <c r="D19">
        <v>39.9</v>
      </c>
      <c r="E19">
        <v>0</v>
      </c>
      <c r="F19">
        <v>0</v>
      </c>
      <c r="G19">
        <v>65.16</v>
      </c>
      <c r="H19">
        <v>0</v>
      </c>
      <c r="I19">
        <v>0</v>
      </c>
      <c r="J19">
        <v>83.843999999999994</v>
      </c>
      <c r="K19">
        <v>683.13656200000003</v>
      </c>
      <c r="L19">
        <v>435.435</v>
      </c>
      <c r="M19">
        <v>92</v>
      </c>
      <c r="N19">
        <v>57.96</v>
      </c>
      <c r="O19">
        <v>123.66562500000001</v>
      </c>
      <c r="P19">
        <v>103.125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347.625</v>
      </c>
      <c r="V19">
        <v>11.402587</v>
      </c>
      <c r="W19">
        <v>32.170999999999999</v>
      </c>
      <c r="X19">
        <v>147.515625</v>
      </c>
      <c r="Y19">
        <v>0</v>
      </c>
      <c r="Z19">
        <v>0</v>
      </c>
      <c r="AA19">
        <v>0</v>
      </c>
      <c r="AB19">
        <v>9.3309999999999995</v>
      </c>
      <c r="AC19">
        <v>0</v>
      </c>
      <c r="AD19">
        <v>18.229800000000001</v>
      </c>
      <c r="AE19">
        <v>49.436556000000003</v>
      </c>
      <c r="AF19">
        <v>8.8740000000000006</v>
      </c>
      <c r="AG19">
        <v>40.049999999999997</v>
      </c>
      <c r="AH19">
        <v>42.615000000000002</v>
      </c>
      <c r="AI19">
        <v>0</v>
      </c>
      <c r="AJ19">
        <v>0</v>
      </c>
      <c r="AK19">
        <v>26.014500000000002</v>
      </c>
      <c r="AL19">
        <v>40.088999999999999</v>
      </c>
      <c r="AM19">
        <v>0</v>
      </c>
      <c r="AN19">
        <v>0.82259000000000004</v>
      </c>
      <c r="AO19">
        <v>16.170000000000002</v>
      </c>
      <c r="AP19">
        <v>12.169499999999999</v>
      </c>
      <c r="AQ19">
        <v>0</v>
      </c>
      <c r="AR19">
        <v>13.247999999999999</v>
      </c>
      <c r="AS19">
        <v>10.089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93.75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2712.5992510000005</v>
      </c>
    </row>
    <row r="20" spans="1:117">
      <c r="A20" t="s">
        <v>62</v>
      </c>
      <c r="B20">
        <v>0</v>
      </c>
      <c r="C20">
        <v>0</v>
      </c>
      <c r="D20">
        <v>39.9</v>
      </c>
      <c r="E20">
        <v>0</v>
      </c>
      <c r="F20">
        <v>0</v>
      </c>
      <c r="G20">
        <v>65.16</v>
      </c>
      <c r="H20">
        <v>0</v>
      </c>
      <c r="I20">
        <v>0</v>
      </c>
      <c r="J20">
        <v>83.843999999999994</v>
      </c>
      <c r="K20">
        <v>683.13656200000003</v>
      </c>
      <c r="L20">
        <v>435.435</v>
      </c>
      <c r="M20">
        <v>92</v>
      </c>
      <c r="N20">
        <v>57.96</v>
      </c>
      <c r="O20">
        <v>123.66562500000001</v>
      </c>
      <c r="P20">
        <v>103.125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347.625</v>
      </c>
      <c r="V20">
        <v>11.402587</v>
      </c>
      <c r="W20">
        <v>32.170999999999999</v>
      </c>
      <c r="X20">
        <v>147.515625</v>
      </c>
      <c r="Y20">
        <v>0</v>
      </c>
      <c r="Z20">
        <v>1.1000000000000001</v>
      </c>
      <c r="AA20">
        <v>0</v>
      </c>
      <c r="AB20">
        <v>9.3309999999999995</v>
      </c>
      <c r="AC20">
        <v>0</v>
      </c>
      <c r="AD20">
        <v>18.229800000000001</v>
      </c>
      <c r="AE20">
        <v>49.436556000000003</v>
      </c>
      <c r="AF20">
        <v>8.8740000000000006</v>
      </c>
      <c r="AG20">
        <v>40.049999999999997</v>
      </c>
      <c r="AH20">
        <v>42.615000000000002</v>
      </c>
      <c r="AI20">
        <v>0</v>
      </c>
      <c r="AJ20">
        <v>0</v>
      </c>
      <c r="AK20">
        <v>26.014500000000002</v>
      </c>
      <c r="AL20">
        <v>40.088999999999999</v>
      </c>
      <c r="AM20">
        <v>0</v>
      </c>
      <c r="AN20">
        <v>0.82259000000000004</v>
      </c>
      <c r="AO20">
        <v>16.170000000000002</v>
      </c>
      <c r="AP20">
        <v>12.169499999999999</v>
      </c>
      <c r="AQ20">
        <v>0</v>
      </c>
      <c r="AR20">
        <v>12.144</v>
      </c>
      <c r="AS20">
        <v>10.089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93.75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2712.5952510000002</v>
      </c>
    </row>
    <row r="21" spans="1:117">
      <c r="A21" t="s">
        <v>63</v>
      </c>
      <c r="B21">
        <v>0</v>
      </c>
      <c r="C21">
        <v>0</v>
      </c>
      <c r="D21">
        <v>39.9</v>
      </c>
      <c r="E21">
        <v>0</v>
      </c>
      <c r="F21">
        <v>0</v>
      </c>
      <c r="G21">
        <v>65.16</v>
      </c>
      <c r="H21">
        <v>0</v>
      </c>
      <c r="I21">
        <v>0</v>
      </c>
      <c r="J21">
        <v>83.843999999999994</v>
      </c>
      <c r="K21">
        <v>683.13656200000003</v>
      </c>
      <c r="L21">
        <v>435.435</v>
      </c>
      <c r="M21">
        <v>92</v>
      </c>
      <c r="N21">
        <v>57.96</v>
      </c>
      <c r="O21">
        <v>123.66562500000001</v>
      </c>
      <c r="P21">
        <v>103.125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347.625</v>
      </c>
      <c r="V21">
        <v>11.402587</v>
      </c>
      <c r="W21">
        <v>32.170999999999999</v>
      </c>
      <c r="X21">
        <v>147.515625</v>
      </c>
      <c r="Y21">
        <v>0</v>
      </c>
      <c r="Z21">
        <v>6.5208000000000004</v>
      </c>
      <c r="AA21">
        <v>0</v>
      </c>
      <c r="AB21">
        <v>9.3309999999999995</v>
      </c>
      <c r="AC21">
        <v>0</v>
      </c>
      <c r="AD21">
        <v>18.229800000000001</v>
      </c>
      <c r="AE21">
        <v>49.436556000000003</v>
      </c>
      <c r="AF21">
        <v>8.8740000000000006</v>
      </c>
      <c r="AG21">
        <v>40.049999999999997</v>
      </c>
      <c r="AH21">
        <v>42.615000000000002</v>
      </c>
      <c r="AI21">
        <v>0</v>
      </c>
      <c r="AJ21">
        <v>0</v>
      </c>
      <c r="AK21">
        <v>26.014500000000002</v>
      </c>
      <c r="AL21">
        <v>40.088999999999999</v>
      </c>
      <c r="AM21">
        <v>0</v>
      </c>
      <c r="AN21">
        <v>0.82259000000000004</v>
      </c>
      <c r="AO21">
        <v>16.170000000000002</v>
      </c>
      <c r="AP21">
        <v>12.169499999999999</v>
      </c>
      <c r="AQ21">
        <v>0</v>
      </c>
      <c r="AR21">
        <v>12.144</v>
      </c>
      <c r="AS21">
        <v>10.089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2718.0160510000001</v>
      </c>
    </row>
    <row r="22" spans="1:117">
      <c r="A22" t="s">
        <v>64</v>
      </c>
      <c r="B22">
        <v>0</v>
      </c>
      <c r="C22">
        <v>0</v>
      </c>
      <c r="D22">
        <v>39.9</v>
      </c>
      <c r="E22">
        <v>0</v>
      </c>
      <c r="F22">
        <v>0</v>
      </c>
      <c r="G22">
        <v>65.16</v>
      </c>
      <c r="H22">
        <v>0</v>
      </c>
      <c r="I22">
        <v>0</v>
      </c>
      <c r="J22">
        <v>83.843999999999994</v>
      </c>
      <c r="K22">
        <v>683.13656200000003</v>
      </c>
      <c r="L22">
        <v>435.435</v>
      </c>
      <c r="M22">
        <v>92</v>
      </c>
      <c r="N22">
        <v>57.96</v>
      </c>
      <c r="O22">
        <v>123.66562500000001</v>
      </c>
      <c r="P22">
        <v>103.125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347.625</v>
      </c>
      <c r="V22">
        <v>11.402587</v>
      </c>
      <c r="W22">
        <v>32.170999999999999</v>
      </c>
      <c r="X22">
        <v>147.515625</v>
      </c>
      <c r="Y22">
        <v>0</v>
      </c>
      <c r="Z22">
        <v>6.5208000000000004</v>
      </c>
      <c r="AA22">
        <v>0</v>
      </c>
      <c r="AB22">
        <v>9.3309999999999995</v>
      </c>
      <c r="AC22">
        <v>0</v>
      </c>
      <c r="AD22">
        <v>18.229800000000001</v>
      </c>
      <c r="AE22">
        <v>49.436556000000003</v>
      </c>
      <c r="AF22">
        <v>8.8740000000000006</v>
      </c>
      <c r="AG22">
        <v>40.049999999999997</v>
      </c>
      <c r="AH22">
        <v>42.615000000000002</v>
      </c>
      <c r="AI22">
        <v>0</v>
      </c>
      <c r="AJ22">
        <v>0</v>
      </c>
      <c r="AK22">
        <v>26.014500000000002</v>
      </c>
      <c r="AL22">
        <v>40.088999999999999</v>
      </c>
      <c r="AM22">
        <v>0</v>
      </c>
      <c r="AN22">
        <v>0.82259000000000004</v>
      </c>
      <c r="AO22">
        <v>16.170000000000002</v>
      </c>
      <c r="AP22">
        <v>12.169499999999999</v>
      </c>
      <c r="AQ22">
        <v>0</v>
      </c>
      <c r="AR22">
        <v>12.144</v>
      </c>
      <c r="AS22">
        <v>10.089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2718.0160510000001</v>
      </c>
    </row>
    <row r="23" spans="1:117">
      <c r="A23" t="s">
        <v>65</v>
      </c>
      <c r="B23">
        <v>0</v>
      </c>
      <c r="C23">
        <v>0</v>
      </c>
      <c r="D23">
        <v>39.9</v>
      </c>
      <c r="E23">
        <v>0</v>
      </c>
      <c r="F23">
        <v>0</v>
      </c>
      <c r="G23">
        <v>65.16</v>
      </c>
      <c r="H23">
        <v>0</v>
      </c>
      <c r="I23">
        <v>0</v>
      </c>
      <c r="J23">
        <v>83.843999999999994</v>
      </c>
      <c r="K23">
        <v>683.13656200000003</v>
      </c>
      <c r="L23">
        <v>435.435</v>
      </c>
      <c r="M23">
        <v>92</v>
      </c>
      <c r="N23">
        <v>57.96</v>
      </c>
      <c r="O23">
        <v>123.66562500000001</v>
      </c>
      <c r="P23">
        <v>103.125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347.625</v>
      </c>
      <c r="V23">
        <v>11.402587</v>
      </c>
      <c r="W23">
        <v>32.170999999999999</v>
      </c>
      <c r="X23">
        <v>147.515625</v>
      </c>
      <c r="Y23">
        <v>0</v>
      </c>
      <c r="Z23">
        <v>6.5208000000000004</v>
      </c>
      <c r="AA23">
        <v>0</v>
      </c>
      <c r="AB23">
        <v>9.3309999999999995</v>
      </c>
      <c r="AC23">
        <v>0</v>
      </c>
      <c r="AD23">
        <v>18.229800000000001</v>
      </c>
      <c r="AE23">
        <v>49.436556000000003</v>
      </c>
      <c r="AF23">
        <v>8.8740000000000006</v>
      </c>
      <c r="AG23">
        <v>40.049999999999997</v>
      </c>
      <c r="AH23">
        <v>42.615000000000002</v>
      </c>
      <c r="AI23">
        <v>0</v>
      </c>
      <c r="AJ23">
        <v>0</v>
      </c>
      <c r="AK23">
        <v>26.014500000000002</v>
      </c>
      <c r="AL23">
        <v>40.088999999999999</v>
      </c>
      <c r="AM23">
        <v>0</v>
      </c>
      <c r="AN23">
        <v>0.82259000000000004</v>
      </c>
      <c r="AO23">
        <v>16.170000000000002</v>
      </c>
      <c r="AP23">
        <v>12.169499999999999</v>
      </c>
      <c r="AQ23">
        <v>0</v>
      </c>
      <c r="AR23">
        <v>12.144</v>
      </c>
      <c r="AS23">
        <v>10.089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2718.0160510000001</v>
      </c>
    </row>
    <row r="24" spans="1:117">
      <c r="A24" t="s">
        <v>66</v>
      </c>
      <c r="B24">
        <v>0</v>
      </c>
      <c r="C24">
        <v>0</v>
      </c>
      <c r="D24">
        <v>39.9</v>
      </c>
      <c r="E24">
        <v>0</v>
      </c>
      <c r="F24">
        <v>0</v>
      </c>
      <c r="G24">
        <v>65.16</v>
      </c>
      <c r="H24">
        <v>0</v>
      </c>
      <c r="I24">
        <v>0</v>
      </c>
      <c r="J24">
        <v>83.843999999999994</v>
      </c>
      <c r="K24">
        <v>683.13656200000003</v>
      </c>
      <c r="L24">
        <v>435.435</v>
      </c>
      <c r="M24">
        <v>92</v>
      </c>
      <c r="N24">
        <v>57.96</v>
      </c>
      <c r="O24">
        <v>123.66562500000001</v>
      </c>
      <c r="P24">
        <v>103.125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347.625</v>
      </c>
      <c r="V24">
        <v>11.402587</v>
      </c>
      <c r="W24">
        <v>32.170999999999999</v>
      </c>
      <c r="X24">
        <v>147.515625</v>
      </c>
      <c r="Y24">
        <v>0</v>
      </c>
      <c r="Z24">
        <v>6.5208000000000004</v>
      </c>
      <c r="AA24">
        <v>0</v>
      </c>
      <c r="AB24">
        <v>9.3309999999999995</v>
      </c>
      <c r="AC24">
        <v>0</v>
      </c>
      <c r="AD24">
        <v>18.229800000000001</v>
      </c>
      <c r="AE24">
        <v>49.436556000000003</v>
      </c>
      <c r="AF24">
        <v>8.8740000000000006</v>
      </c>
      <c r="AG24">
        <v>40.049999999999997</v>
      </c>
      <c r="AH24">
        <v>42.615000000000002</v>
      </c>
      <c r="AI24">
        <v>0</v>
      </c>
      <c r="AJ24">
        <v>0</v>
      </c>
      <c r="AK24">
        <v>26.014500000000002</v>
      </c>
      <c r="AL24">
        <v>40.088999999999999</v>
      </c>
      <c r="AM24">
        <v>0</v>
      </c>
      <c r="AN24">
        <v>0.82259000000000004</v>
      </c>
      <c r="AO24">
        <v>16.170000000000002</v>
      </c>
      <c r="AP24">
        <v>12.169499999999999</v>
      </c>
      <c r="AQ24">
        <v>0</v>
      </c>
      <c r="AR24">
        <v>12.144</v>
      </c>
      <c r="AS24">
        <v>10.089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2718.0160510000001</v>
      </c>
    </row>
    <row r="25" spans="1:117">
      <c r="A25" t="s">
        <v>67</v>
      </c>
      <c r="B25">
        <v>0</v>
      </c>
      <c r="C25">
        <v>0</v>
      </c>
      <c r="D25">
        <v>39.9</v>
      </c>
      <c r="E25">
        <v>0</v>
      </c>
      <c r="F25">
        <v>0</v>
      </c>
      <c r="G25">
        <v>65.16</v>
      </c>
      <c r="H25">
        <v>0</v>
      </c>
      <c r="I25">
        <v>0</v>
      </c>
      <c r="J25">
        <v>83.843999999999994</v>
      </c>
      <c r="K25">
        <v>683.13656200000003</v>
      </c>
      <c r="L25">
        <v>435.435</v>
      </c>
      <c r="M25">
        <v>92</v>
      </c>
      <c r="N25">
        <v>57.96</v>
      </c>
      <c r="O25">
        <v>123.66562500000001</v>
      </c>
      <c r="P25">
        <v>103.125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347.625</v>
      </c>
      <c r="V25">
        <v>11.402587</v>
      </c>
      <c r="W25">
        <v>32.170999999999999</v>
      </c>
      <c r="X25">
        <v>147.515625</v>
      </c>
      <c r="Y25">
        <v>0</v>
      </c>
      <c r="Z25">
        <v>1.1000000000000001</v>
      </c>
      <c r="AA25">
        <v>0</v>
      </c>
      <c r="AB25">
        <v>9.3309999999999995</v>
      </c>
      <c r="AC25">
        <v>0</v>
      </c>
      <c r="AD25">
        <v>18.229800000000001</v>
      </c>
      <c r="AE25">
        <v>49.436556000000003</v>
      </c>
      <c r="AF25">
        <v>8.8740000000000006</v>
      </c>
      <c r="AG25">
        <v>40.049999999999997</v>
      </c>
      <c r="AH25">
        <v>42.615000000000002</v>
      </c>
      <c r="AI25">
        <v>0</v>
      </c>
      <c r="AJ25">
        <v>0</v>
      </c>
      <c r="AK25">
        <v>26.014500000000002</v>
      </c>
      <c r="AL25">
        <v>40.088999999999999</v>
      </c>
      <c r="AM25">
        <v>0</v>
      </c>
      <c r="AN25">
        <v>0.82259000000000004</v>
      </c>
      <c r="AO25">
        <v>16.170000000000002</v>
      </c>
      <c r="AP25">
        <v>12.169499999999999</v>
      </c>
      <c r="AQ25">
        <v>0</v>
      </c>
      <c r="AR25">
        <v>12.144</v>
      </c>
      <c r="AS25">
        <v>10.089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93.75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2712.5952510000002</v>
      </c>
    </row>
    <row r="26" spans="1:117">
      <c r="A26" t="s">
        <v>68</v>
      </c>
      <c r="B26">
        <v>0</v>
      </c>
      <c r="C26">
        <v>0</v>
      </c>
      <c r="D26">
        <v>39.9</v>
      </c>
      <c r="E26">
        <v>0</v>
      </c>
      <c r="F26">
        <v>0</v>
      </c>
      <c r="G26">
        <v>65.16</v>
      </c>
      <c r="H26">
        <v>0</v>
      </c>
      <c r="I26">
        <v>0</v>
      </c>
      <c r="J26">
        <v>83.843999999999994</v>
      </c>
      <c r="K26">
        <v>683.13656200000003</v>
      </c>
      <c r="L26">
        <v>435.435</v>
      </c>
      <c r="M26">
        <v>92</v>
      </c>
      <c r="N26">
        <v>57.96</v>
      </c>
      <c r="O26">
        <v>123.66562500000001</v>
      </c>
      <c r="P26">
        <v>103.125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347.625</v>
      </c>
      <c r="V26">
        <v>11.402587</v>
      </c>
      <c r="W26">
        <v>32.17</v>
      </c>
      <c r="X26">
        <v>147.515625</v>
      </c>
      <c r="Y26">
        <v>0</v>
      </c>
      <c r="Z26">
        <v>1.1000000000000001</v>
      </c>
      <c r="AA26">
        <v>0</v>
      </c>
      <c r="AB26">
        <v>9.3309999999999995</v>
      </c>
      <c r="AC26">
        <v>0</v>
      </c>
      <c r="AD26">
        <v>18.229800000000001</v>
      </c>
      <c r="AE26">
        <v>49.436556000000003</v>
      </c>
      <c r="AF26">
        <v>8.8740000000000006</v>
      </c>
      <c r="AG26">
        <v>40.049999999999997</v>
      </c>
      <c r="AH26">
        <v>42.615000000000002</v>
      </c>
      <c r="AI26">
        <v>0</v>
      </c>
      <c r="AJ26">
        <v>0</v>
      </c>
      <c r="AK26">
        <v>26.014500000000002</v>
      </c>
      <c r="AL26">
        <v>40.088999999999999</v>
      </c>
      <c r="AM26">
        <v>0</v>
      </c>
      <c r="AN26">
        <v>0.82259000000000004</v>
      </c>
      <c r="AO26">
        <v>16.170000000000002</v>
      </c>
      <c r="AP26">
        <v>12.169499999999999</v>
      </c>
      <c r="AQ26">
        <v>15.12</v>
      </c>
      <c r="AR26">
        <v>12.144</v>
      </c>
      <c r="AS26">
        <v>10.089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93.75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2727.7142510000003</v>
      </c>
    </row>
    <row r="27" spans="1:117">
      <c r="A27" t="s">
        <v>69</v>
      </c>
      <c r="B27">
        <v>0</v>
      </c>
      <c r="C27">
        <v>0</v>
      </c>
      <c r="D27">
        <v>39.9</v>
      </c>
      <c r="E27">
        <v>0</v>
      </c>
      <c r="F27">
        <v>0</v>
      </c>
      <c r="G27">
        <v>64.617000000000004</v>
      </c>
      <c r="H27">
        <v>0</v>
      </c>
      <c r="I27">
        <v>0</v>
      </c>
      <c r="J27">
        <v>83.296000000000006</v>
      </c>
      <c r="K27">
        <v>683.13656200000003</v>
      </c>
      <c r="L27">
        <v>435.435</v>
      </c>
      <c r="M27">
        <v>92</v>
      </c>
      <c r="N27">
        <v>57.96</v>
      </c>
      <c r="O27">
        <v>123.66562500000001</v>
      </c>
      <c r="P27">
        <v>103.125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347.625</v>
      </c>
      <c r="V27">
        <v>11.401586999999999</v>
      </c>
      <c r="W27">
        <v>32.17</v>
      </c>
      <c r="X27">
        <v>147.515625</v>
      </c>
      <c r="Y27">
        <v>0</v>
      </c>
      <c r="Z27">
        <v>3.3</v>
      </c>
      <c r="AA27">
        <v>0</v>
      </c>
      <c r="AB27">
        <v>9.3309999999999995</v>
      </c>
      <c r="AC27">
        <v>9.6778399999999998</v>
      </c>
      <c r="AD27">
        <v>18.229800000000001</v>
      </c>
      <c r="AE27">
        <v>49.436556000000003</v>
      </c>
      <c r="AF27">
        <v>8.8740000000000006</v>
      </c>
      <c r="AG27">
        <v>40.049999999999997</v>
      </c>
      <c r="AH27">
        <v>42.615000000000002</v>
      </c>
      <c r="AI27">
        <v>0</v>
      </c>
      <c r="AJ27">
        <v>0</v>
      </c>
      <c r="AK27">
        <v>26.014500000000002</v>
      </c>
      <c r="AL27">
        <v>40.088999999999999</v>
      </c>
      <c r="AM27">
        <v>0</v>
      </c>
      <c r="AN27">
        <v>0.82259000000000004</v>
      </c>
      <c r="AO27">
        <v>16.170000000000002</v>
      </c>
      <c r="AP27">
        <v>12.169499999999999</v>
      </c>
      <c r="AQ27">
        <v>31.122</v>
      </c>
      <c r="AR27">
        <v>12.144</v>
      </c>
      <c r="AS27">
        <v>10.089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93.75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2754.5020910000003</v>
      </c>
    </row>
    <row r="28" spans="1:117">
      <c r="A28" t="s">
        <v>70</v>
      </c>
      <c r="B28">
        <v>0</v>
      </c>
      <c r="C28">
        <v>0</v>
      </c>
      <c r="D28">
        <v>39.9</v>
      </c>
      <c r="E28">
        <v>0</v>
      </c>
      <c r="F28">
        <v>0</v>
      </c>
      <c r="G28">
        <v>64.617000000000004</v>
      </c>
      <c r="H28">
        <v>0</v>
      </c>
      <c r="I28">
        <v>0</v>
      </c>
      <c r="J28">
        <v>83.296000000000006</v>
      </c>
      <c r="K28">
        <v>683.13656200000003</v>
      </c>
      <c r="L28">
        <v>435.435</v>
      </c>
      <c r="M28">
        <v>92</v>
      </c>
      <c r="N28">
        <v>57.96</v>
      </c>
      <c r="O28">
        <v>123.66562500000001</v>
      </c>
      <c r="P28">
        <v>103.125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347.625</v>
      </c>
      <c r="V28">
        <v>11.401586999999999</v>
      </c>
      <c r="W28">
        <v>32.17</v>
      </c>
      <c r="X28">
        <v>147.515625</v>
      </c>
      <c r="Y28">
        <v>0</v>
      </c>
      <c r="Z28">
        <v>19.5624</v>
      </c>
      <c r="AA28">
        <v>0</v>
      </c>
      <c r="AB28">
        <v>18.661999999999999</v>
      </c>
      <c r="AC28">
        <v>9.6778399999999998</v>
      </c>
      <c r="AD28">
        <v>18.229800000000001</v>
      </c>
      <c r="AE28">
        <v>49.436556000000003</v>
      </c>
      <c r="AF28">
        <v>8.8740000000000006</v>
      </c>
      <c r="AG28">
        <v>40.049999999999997</v>
      </c>
      <c r="AH28">
        <v>42.615000000000002</v>
      </c>
      <c r="AI28">
        <v>0</v>
      </c>
      <c r="AJ28">
        <v>0</v>
      </c>
      <c r="AK28">
        <v>26.014500000000002</v>
      </c>
      <c r="AL28">
        <v>40.088999999999999</v>
      </c>
      <c r="AM28">
        <v>0</v>
      </c>
      <c r="AN28">
        <v>0.82259000000000004</v>
      </c>
      <c r="AO28">
        <v>16.170000000000002</v>
      </c>
      <c r="AP28">
        <v>12.169499999999999</v>
      </c>
      <c r="AQ28">
        <v>31.122</v>
      </c>
      <c r="AR28">
        <v>12.144</v>
      </c>
      <c r="AS28">
        <v>10.089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93.75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2780.0954909999996</v>
      </c>
    </row>
    <row r="29" spans="1:117">
      <c r="A29" t="s">
        <v>71</v>
      </c>
      <c r="B29">
        <v>0</v>
      </c>
      <c r="C29">
        <v>0</v>
      </c>
      <c r="D29">
        <v>39.9</v>
      </c>
      <c r="E29">
        <v>0</v>
      </c>
      <c r="F29">
        <v>0</v>
      </c>
      <c r="G29">
        <v>64.617000000000004</v>
      </c>
      <c r="H29">
        <v>0</v>
      </c>
      <c r="I29">
        <v>0</v>
      </c>
      <c r="J29">
        <v>83.296000000000006</v>
      </c>
      <c r="K29">
        <v>683.13656200000003</v>
      </c>
      <c r="L29">
        <v>435.435</v>
      </c>
      <c r="M29">
        <v>92</v>
      </c>
      <c r="N29">
        <v>57.96</v>
      </c>
      <c r="O29">
        <v>123.66562500000001</v>
      </c>
      <c r="P29">
        <v>103.125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347.625</v>
      </c>
      <c r="V29">
        <v>11.399587</v>
      </c>
      <c r="W29">
        <v>32.17</v>
      </c>
      <c r="X29">
        <v>147.515625</v>
      </c>
      <c r="Y29">
        <v>0</v>
      </c>
      <c r="Z29">
        <v>19.5624</v>
      </c>
      <c r="AA29">
        <v>13.983000000000001</v>
      </c>
      <c r="AB29">
        <v>18.661999999999999</v>
      </c>
      <c r="AC29">
        <v>9.6778399999999998</v>
      </c>
      <c r="AD29">
        <v>18.229800000000001</v>
      </c>
      <c r="AE29">
        <v>49.436556000000003</v>
      </c>
      <c r="AF29">
        <v>8.8740000000000006</v>
      </c>
      <c r="AG29">
        <v>40.049999999999997</v>
      </c>
      <c r="AH29">
        <v>42.615000000000002</v>
      </c>
      <c r="AI29">
        <v>0</v>
      </c>
      <c r="AJ29">
        <v>0</v>
      </c>
      <c r="AK29">
        <v>26.014500000000002</v>
      </c>
      <c r="AL29">
        <v>40.088999999999999</v>
      </c>
      <c r="AM29">
        <v>0</v>
      </c>
      <c r="AN29">
        <v>0.82259000000000004</v>
      </c>
      <c r="AO29">
        <v>16.170000000000002</v>
      </c>
      <c r="AP29">
        <v>12.169499999999999</v>
      </c>
      <c r="AQ29">
        <v>31.122</v>
      </c>
      <c r="AR29">
        <v>14.352</v>
      </c>
      <c r="AS29">
        <v>10.089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2796.2844909999999</v>
      </c>
    </row>
    <row r="30" spans="1:117">
      <c r="A30" t="s">
        <v>72</v>
      </c>
      <c r="B30">
        <v>0</v>
      </c>
      <c r="C30">
        <v>0</v>
      </c>
      <c r="D30">
        <v>39.9</v>
      </c>
      <c r="E30">
        <v>0</v>
      </c>
      <c r="F30">
        <v>0</v>
      </c>
      <c r="G30">
        <v>64.617000000000004</v>
      </c>
      <c r="H30">
        <v>0</v>
      </c>
      <c r="I30">
        <v>0</v>
      </c>
      <c r="J30">
        <v>83.296000000000006</v>
      </c>
      <c r="K30">
        <v>683.13656200000003</v>
      </c>
      <c r="L30">
        <v>435.435</v>
      </c>
      <c r="M30">
        <v>92</v>
      </c>
      <c r="N30">
        <v>57.96</v>
      </c>
      <c r="O30">
        <v>123.66562500000001</v>
      </c>
      <c r="P30">
        <v>103.125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347.625</v>
      </c>
      <c r="V30">
        <v>11.401586999999999</v>
      </c>
      <c r="W30">
        <v>32.17</v>
      </c>
      <c r="X30">
        <v>147.515625</v>
      </c>
      <c r="Y30">
        <v>0</v>
      </c>
      <c r="Z30">
        <v>19.5624</v>
      </c>
      <c r="AA30">
        <v>13.983000000000001</v>
      </c>
      <c r="AB30">
        <v>18.661999999999999</v>
      </c>
      <c r="AC30">
        <v>9.6778399999999998</v>
      </c>
      <c r="AD30">
        <v>18.229800000000001</v>
      </c>
      <c r="AE30">
        <v>49.436556000000003</v>
      </c>
      <c r="AF30">
        <v>8.8740000000000006</v>
      </c>
      <c r="AG30">
        <v>40.049999999999997</v>
      </c>
      <c r="AH30">
        <v>42.615000000000002</v>
      </c>
      <c r="AI30">
        <v>0</v>
      </c>
      <c r="AJ30">
        <v>0</v>
      </c>
      <c r="AK30">
        <v>26.014500000000002</v>
      </c>
      <c r="AL30">
        <v>40.088999999999999</v>
      </c>
      <c r="AM30">
        <v>0</v>
      </c>
      <c r="AN30">
        <v>0.82259000000000004</v>
      </c>
      <c r="AO30">
        <v>16.170000000000002</v>
      </c>
      <c r="AP30">
        <v>12.169499999999999</v>
      </c>
      <c r="AQ30">
        <v>31.122</v>
      </c>
      <c r="AR30">
        <v>48.576000000000001</v>
      </c>
      <c r="AS30">
        <v>10.089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2830.510491</v>
      </c>
    </row>
    <row r="31" spans="1:117">
      <c r="A31" t="s">
        <v>73</v>
      </c>
      <c r="B31">
        <v>0</v>
      </c>
      <c r="C31">
        <v>0</v>
      </c>
      <c r="D31">
        <v>38.85</v>
      </c>
      <c r="E31">
        <v>0</v>
      </c>
      <c r="F31">
        <v>0</v>
      </c>
      <c r="G31">
        <v>64.617000000000004</v>
      </c>
      <c r="H31">
        <v>0</v>
      </c>
      <c r="I31">
        <v>0</v>
      </c>
      <c r="J31">
        <v>83.296000000000006</v>
      </c>
      <c r="K31">
        <v>683.13656200000003</v>
      </c>
      <c r="L31">
        <v>435.435</v>
      </c>
      <c r="M31">
        <v>92</v>
      </c>
      <c r="N31">
        <v>57.96</v>
      </c>
      <c r="O31">
        <v>123.66562500000001</v>
      </c>
      <c r="P31">
        <v>103.125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347.625</v>
      </c>
      <c r="V31">
        <v>11.400587</v>
      </c>
      <c r="W31">
        <v>32.17</v>
      </c>
      <c r="X31">
        <v>147.515625</v>
      </c>
      <c r="Y31">
        <v>0</v>
      </c>
      <c r="Z31">
        <v>19.25</v>
      </c>
      <c r="AA31">
        <v>28.045000000000002</v>
      </c>
      <c r="AB31">
        <v>18.661999999999999</v>
      </c>
      <c r="AC31">
        <v>9.6778399999999998</v>
      </c>
      <c r="AD31">
        <v>18.229800000000001</v>
      </c>
      <c r="AE31">
        <v>49.436556000000003</v>
      </c>
      <c r="AF31">
        <v>8.8740000000000006</v>
      </c>
      <c r="AG31">
        <v>40.049999999999997</v>
      </c>
      <c r="AH31">
        <v>42.615000000000002</v>
      </c>
      <c r="AI31">
        <v>0</v>
      </c>
      <c r="AJ31">
        <v>0</v>
      </c>
      <c r="AK31">
        <v>26.014500000000002</v>
      </c>
      <c r="AL31">
        <v>40.088999999999999</v>
      </c>
      <c r="AM31">
        <v>0</v>
      </c>
      <c r="AN31">
        <v>0.82259000000000004</v>
      </c>
      <c r="AO31">
        <v>16.170000000000002</v>
      </c>
      <c r="AP31">
        <v>12.169499999999999</v>
      </c>
      <c r="AQ31">
        <v>15.561</v>
      </c>
      <c r="AR31">
        <v>48.576000000000001</v>
      </c>
      <c r="AS31">
        <v>10.089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2827.6480910000005</v>
      </c>
    </row>
    <row r="32" spans="1:117">
      <c r="A32" t="s">
        <v>74</v>
      </c>
      <c r="B32">
        <v>0</v>
      </c>
      <c r="C32">
        <v>0</v>
      </c>
      <c r="D32">
        <v>38.85</v>
      </c>
      <c r="E32">
        <v>0</v>
      </c>
      <c r="F32">
        <v>0</v>
      </c>
      <c r="G32">
        <v>64.617000000000004</v>
      </c>
      <c r="H32">
        <v>0</v>
      </c>
      <c r="I32">
        <v>0</v>
      </c>
      <c r="J32">
        <v>83.296000000000006</v>
      </c>
      <c r="K32">
        <v>683.13656200000003</v>
      </c>
      <c r="L32">
        <v>435.435</v>
      </c>
      <c r="M32">
        <v>92</v>
      </c>
      <c r="N32">
        <v>57.96</v>
      </c>
      <c r="O32">
        <v>123.66562500000001</v>
      </c>
      <c r="P32">
        <v>103.125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347.625</v>
      </c>
      <c r="V32">
        <v>11.402587</v>
      </c>
      <c r="W32">
        <v>32.17</v>
      </c>
      <c r="X32">
        <v>147.515625</v>
      </c>
      <c r="Y32">
        <v>0</v>
      </c>
      <c r="Z32">
        <v>6.5208000000000004</v>
      </c>
      <c r="AA32">
        <v>28.045000000000002</v>
      </c>
      <c r="AB32">
        <v>18.661999999999999</v>
      </c>
      <c r="AC32">
        <v>9.6778399999999998</v>
      </c>
      <c r="AD32">
        <v>18.229800000000001</v>
      </c>
      <c r="AE32">
        <v>49.436556000000003</v>
      </c>
      <c r="AF32">
        <v>8.8740000000000006</v>
      </c>
      <c r="AG32">
        <v>40.049999999999997</v>
      </c>
      <c r="AH32">
        <v>42.615000000000002</v>
      </c>
      <c r="AI32">
        <v>0</v>
      </c>
      <c r="AJ32">
        <v>0</v>
      </c>
      <c r="AK32">
        <v>26.014500000000002</v>
      </c>
      <c r="AL32">
        <v>40.088999999999999</v>
      </c>
      <c r="AM32">
        <v>0</v>
      </c>
      <c r="AN32">
        <v>0.82259000000000004</v>
      </c>
      <c r="AO32">
        <v>16.170000000000002</v>
      </c>
      <c r="AP32">
        <v>12.169499999999999</v>
      </c>
      <c r="AQ32">
        <v>0</v>
      </c>
      <c r="AR32">
        <v>13.247999999999999</v>
      </c>
      <c r="AS32">
        <v>10.089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2764.0318910000001</v>
      </c>
    </row>
    <row r="33" spans="1:117">
      <c r="A33" t="s">
        <v>75</v>
      </c>
      <c r="B33">
        <v>0</v>
      </c>
      <c r="C33">
        <v>0</v>
      </c>
      <c r="D33">
        <v>38.85</v>
      </c>
      <c r="E33">
        <v>0</v>
      </c>
      <c r="F33">
        <v>0</v>
      </c>
      <c r="G33">
        <v>64.617000000000004</v>
      </c>
      <c r="H33">
        <v>0</v>
      </c>
      <c r="I33">
        <v>0</v>
      </c>
      <c r="J33">
        <v>83.296000000000006</v>
      </c>
      <c r="K33">
        <v>683.13656200000003</v>
      </c>
      <c r="L33">
        <v>435.435</v>
      </c>
      <c r="M33">
        <v>92</v>
      </c>
      <c r="N33">
        <v>57.96</v>
      </c>
      <c r="O33">
        <v>123.66562500000001</v>
      </c>
      <c r="P33">
        <v>103.125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347.625</v>
      </c>
      <c r="V33">
        <v>11.402587</v>
      </c>
      <c r="W33">
        <v>32.17</v>
      </c>
      <c r="X33">
        <v>147.515625</v>
      </c>
      <c r="Y33">
        <v>0</v>
      </c>
      <c r="Z33">
        <v>6.5208000000000004</v>
      </c>
      <c r="AA33">
        <v>28.045000000000002</v>
      </c>
      <c r="AB33">
        <v>18.661999999999999</v>
      </c>
      <c r="AC33">
        <v>9.6778399999999998</v>
      </c>
      <c r="AD33">
        <v>18.229800000000001</v>
      </c>
      <c r="AE33">
        <v>49.436556000000003</v>
      </c>
      <c r="AF33">
        <v>8.8740000000000006</v>
      </c>
      <c r="AG33">
        <v>40.049999999999997</v>
      </c>
      <c r="AH33">
        <v>42.615000000000002</v>
      </c>
      <c r="AI33">
        <v>0</v>
      </c>
      <c r="AJ33">
        <v>0</v>
      </c>
      <c r="AK33">
        <v>26.014500000000002</v>
      </c>
      <c r="AL33">
        <v>24.402000000000001</v>
      </c>
      <c r="AM33">
        <v>0</v>
      </c>
      <c r="AN33">
        <v>0.82259000000000004</v>
      </c>
      <c r="AO33">
        <v>16.170000000000002</v>
      </c>
      <c r="AP33">
        <v>12.169499999999999</v>
      </c>
      <c r="AQ33">
        <v>0</v>
      </c>
      <c r="AR33">
        <v>13.247999999999999</v>
      </c>
      <c r="AS33">
        <v>10.089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2748.3448910000002</v>
      </c>
    </row>
    <row r="34" spans="1:117">
      <c r="A34" t="s">
        <v>76</v>
      </c>
      <c r="B34">
        <v>0</v>
      </c>
      <c r="C34">
        <v>0</v>
      </c>
      <c r="D34">
        <v>38.85</v>
      </c>
      <c r="E34">
        <v>0</v>
      </c>
      <c r="F34">
        <v>0</v>
      </c>
      <c r="G34">
        <v>64.617000000000004</v>
      </c>
      <c r="H34">
        <v>0</v>
      </c>
      <c r="I34">
        <v>0</v>
      </c>
      <c r="J34">
        <v>83.296000000000006</v>
      </c>
      <c r="K34">
        <v>683.13656200000003</v>
      </c>
      <c r="L34">
        <v>435.435</v>
      </c>
      <c r="M34">
        <v>92</v>
      </c>
      <c r="N34">
        <v>57.96</v>
      </c>
      <c r="O34">
        <v>123.66562500000001</v>
      </c>
      <c r="P34">
        <v>103.125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347.625</v>
      </c>
      <c r="V34">
        <v>11.402587</v>
      </c>
      <c r="W34">
        <v>32.17</v>
      </c>
      <c r="X34">
        <v>147.515625</v>
      </c>
      <c r="Y34">
        <v>0</v>
      </c>
      <c r="Z34">
        <v>6.5208000000000004</v>
      </c>
      <c r="AA34">
        <v>28.045000000000002</v>
      </c>
      <c r="AB34">
        <v>18.661999999999999</v>
      </c>
      <c r="AC34">
        <v>9.6778399999999998</v>
      </c>
      <c r="AD34">
        <v>18.229800000000001</v>
      </c>
      <c r="AE34">
        <v>49.436556000000003</v>
      </c>
      <c r="AF34">
        <v>8.8740000000000006</v>
      </c>
      <c r="AG34">
        <v>40.049999999999997</v>
      </c>
      <c r="AH34">
        <v>42.615000000000002</v>
      </c>
      <c r="AI34">
        <v>0</v>
      </c>
      <c r="AJ34">
        <v>0</v>
      </c>
      <c r="AK34">
        <v>26.014500000000002</v>
      </c>
      <c r="AL34">
        <v>24.402000000000001</v>
      </c>
      <c r="AM34">
        <v>0</v>
      </c>
      <c r="AN34">
        <v>0.82259000000000004</v>
      </c>
      <c r="AO34">
        <v>16.170000000000002</v>
      </c>
      <c r="AP34">
        <v>12.169499999999999</v>
      </c>
      <c r="AQ34">
        <v>0</v>
      </c>
      <c r="AR34">
        <v>13.247999999999999</v>
      </c>
      <c r="AS34">
        <v>10.089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2748.3448910000002</v>
      </c>
    </row>
    <row r="35" spans="1:117">
      <c r="A35" t="s">
        <v>77</v>
      </c>
      <c r="B35">
        <v>0</v>
      </c>
      <c r="C35">
        <v>0</v>
      </c>
      <c r="D35">
        <v>38.85</v>
      </c>
      <c r="E35">
        <v>0</v>
      </c>
      <c r="F35">
        <v>0</v>
      </c>
      <c r="G35">
        <v>64.617000000000004</v>
      </c>
      <c r="H35">
        <v>0</v>
      </c>
      <c r="I35">
        <v>0</v>
      </c>
      <c r="J35">
        <v>83.296000000000006</v>
      </c>
      <c r="K35">
        <v>683.13656200000003</v>
      </c>
      <c r="L35">
        <v>435.435</v>
      </c>
      <c r="M35">
        <v>92</v>
      </c>
      <c r="N35">
        <v>57.96</v>
      </c>
      <c r="O35">
        <v>123.66562500000001</v>
      </c>
      <c r="P35">
        <v>103.125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11.402587</v>
      </c>
      <c r="W35">
        <v>32.170999999999999</v>
      </c>
      <c r="X35">
        <v>147.515625</v>
      </c>
      <c r="Y35">
        <v>0</v>
      </c>
      <c r="Z35">
        <v>6.5208000000000004</v>
      </c>
      <c r="AA35">
        <v>13.983000000000001</v>
      </c>
      <c r="AB35">
        <v>18.661999999999999</v>
      </c>
      <c r="AC35">
        <v>0</v>
      </c>
      <c r="AD35">
        <v>9.1149000000000004</v>
      </c>
      <c r="AE35">
        <v>49.436556000000003</v>
      </c>
      <c r="AF35">
        <v>8.8740000000000006</v>
      </c>
      <c r="AG35">
        <v>40.049999999999997</v>
      </c>
      <c r="AH35">
        <v>42.615000000000002</v>
      </c>
      <c r="AI35">
        <v>3.1825000000000001</v>
      </c>
      <c r="AJ35">
        <v>0</v>
      </c>
      <c r="AK35">
        <v>26.014500000000002</v>
      </c>
      <c r="AL35">
        <v>24.402000000000001</v>
      </c>
      <c r="AM35">
        <v>0</v>
      </c>
      <c r="AN35">
        <v>0.82259000000000004</v>
      </c>
      <c r="AO35">
        <v>16.170000000000002</v>
      </c>
      <c r="AP35">
        <v>12.169499999999999</v>
      </c>
      <c r="AQ35">
        <v>0</v>
      </c>
      <c r="AR35">
        <v>13.247999999999999</v>
      </c>
      <c r="AS35">
        <v>10.089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2720.023651</v>
      </c>
    </row>
    <row r="36" spans="1:117">
      <c r="A36" t="s">
        <v>78</v>
      </c>
      <c r="B36">
        <v>0</v>
      </c>
      <c r="C36">
        <v>0</v>
      </c>
      <c r="D36">
        <v>38.85</v>
      </c>
      <c r="E36">
        <v>0</v>
      </c>
      <c r="F36">
        <v>0</v>
      </c>
      <c r="G36">
        <v>64.617000000000004</v>
      </c>
      <c r="H36">
        <v>0</v>
      </c>
      <c r="I36">
        <v>0</v>
      </c>
      <c r="J36">
        <v>83.296000000000006</v>
      </c>
      <c r="K36">
        <v>683.13656200000003</v>
      </c>
      <c r="L36">
        <v>435.435</v>
      </c>
      <c r="M36">
        <v>92</v>
      </c>
      <c r="N36">
        <v>57.96</v>
      </c>
      <c r="O36">
        <v>123.66562500000001</v>
      </c>
      <c r="P36">
        <v>103.125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11.402587</v>
      </c>
      <c r="W36">
        <v>32.170999999999999</v>
      </c>
      <c r="X36">
        <v>147.515625</v>
      </c>
      <c r="Y36">
        <v>0</v>
      </c>
      <c r="Z36">
        <v>6.5208000000000004</v>
      </c>
      <c r="AA36">
        <v>0</v>
      </c>
      <c r="AB36">
        <v>18.661999999999999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40.049999999999997</v>
      </c>
      <c r="AH36">
        <v>42.615000000000002</v>
      </c>
      <c r="AI36">
        <v>11.457000000000001</v>
      </c>
      <c r="AJ36">
        <v>0</v>
      </c>
      <c r="AK36">
        <v>26.014500000000002</v>
      </c>
      <c r="AL36">
        <v>24.402000000000001</v>
      </c>
      <c r="AM36">
        <v>0</v>
      </c>
      <c r="AN36">
        <v>0.82259000000000004</v>
      </c>
      <c r="AO36">
        <v>16.170000000000002</v>
      </c>
      <c r="AP36">
        <v>12.169499999999999</v>
      </c>
      <c r="AQ36">
        <v>0</v>
      </c>
      <c r="AR36">
        <v>13.247999999999999</v>
      </c>
      <c r="AS36">
        <v>10.089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2714.3151509999998</v>
      </c>
    </row>
    <row r="37" spans="1:117">
      <c r="A37" t="s">
        <v>79</v>
      </c>
      <c r="B37">
        <v>0</v>
      </c>
      <c r="C37">
        <v>0</v>
      </c>
      <c r="D37">
        <v>38.85</v>
      </c>
      <c r="E37">
        <v>0</v>
      </c>
      <c r="F37">
        <v>0</v>
      </c>
      <c r="G37">
        <v>64.617000000000004</v>
      </c>
      <c r="H37">
        <v>0</v>
      </c>
      <c r="I37">
        <v>0</v>
      </c>
      <c r="J37">
        <v>83.296000000000006</v>
      </c>
      <c r="K37">
        <v>683.13656200000003</v>
      </c>
      <c r="L37">
        <v>435.435</v>
      </c>
      <c r="M37">
        <v>92</v>
      </c>
      <c r="N37">
        <v>57.96</v>
      </c>
      <c r="O37">
        <v>123.66562500000001</v>
      </c>
      <c r="P37">
        <v>103.125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11.402587</v>
      </c>
      <c r="W37">
        <v>32.170999999999999</v>
      </c>
      <c r="X37">
        <v>147.515625</v>
      </c>
      <c r="Y37">
        <v>0</v>
      </c>
      <c r="Z37">
        <v>6.5208000000000004</v>
      </c>
      <c r="AA37">
        <v>0</v>
      </c>
      <c r="AB37">
        <v>9.3309999999999995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40.049999999999997</v>
      </c>
      <c r="AH37">
        <v>42.615000000000002</v>
      </c>
      <c r="AI37">
        <v>49.051236000000003</v>
      </c>
      <c r="AJ37">
        <v>0</v>
      </c>
      <c r="AK37">
        <v>26.014500000000002</v>
      </c>
      <c r="AL37">
        <v>24.402000000000001</v>
      </c>
      <c r="AM37">
        <v>0</v>
      </c>
      <c r="AN37">
        <v>0.82259000000000004</v>
      </c>
      <c r="AO37">
        <v>16.170000000000002</v>
      </c>
      <c r="AP37">
        <v>12.169499999999999</v>
      </c>
      <c r="AQ37">
        <v>0</v>
      </c>
      <c r="AR37">
        <v>13.247999999999999</v>
      </c>
      <c r="AS37">
        <v>10.089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2742.578387</v>
      </c>
    </row>
    <row r="38" spans="1:117">
      <c r="A38" t="s">
        <v>80</v>
      </c>
      <c r="B38">
        <v>0</v>
      </c>
      <c r="C38">
        <v>0</v>
      </c>
      <c r="D38">
        <v>38.85</v>
      </c>
      <c r="E38">
        <v>0</v>
      </c>
      <c r="F38">
        <v>0</v>
      </c>
      <c r="G38">
        <v>64.617000000000004</v>
      </c>
      <c r="H38">
        <v>0</v>
      </c>
      <c r="I38">
        <v>0</v>
      </c>
      <c r="J38">
        <v>83.296000000000006</v>
      </c>
      <c r="K38">
        <v>683.13656200000003</v>
      </c>
      <c r="L38">
        <v>435.435</v>
      </c>
      <c r="M38">
        <v>92</v>
      </c>
      <c r="N38">
        <v>57.96</v>
      </c>
      <c r="O38">
        <v>123.66562500000001</v>
      </c>
      <c r="P38">
        <v>103.125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11.402587</v>
      </c>
      <c r="W38">
        <v>32.170999999999999</v>
      </c>
      <c r="X38">
        <v>147.515625</v>
      </c>
      <c r="Y38">
        <v>0</v>
      </c>
      <c r="Z38">
        <v>6.5208000000000004</v>
      </c>
      <c r="AA38">
        <v>0</v>
      </c>
      <c r="AB38">
        <v>9.3309999999999995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40.049999999999997</v>
      </c>
      <c r="AH38">
        <v>42.615000000000002</v>
      </c>
      <c r="AI38">
        <v>49.051236000000003</v>
      </c>
      <c r="AJ38">
        <v>0</v>
      </c>
      <c r="AK38">
        <v>26.014500000000002</v>
      </c>
      <c r="AL38">
        <v>24.402000000000001</v>
      </c>
      <c r="AM38">
        <v>0</v>
      </c>
      <c r="AN38">
        <v>0.82259000000000004</v>
      </c>
      <c r="AO38">
        <v>16.170000000000002</v>
      </c>
      <c r="AP38">
        <v>12.169499999999999</v>
      </c>
      <c r="AQ38">
        <v>0</v>
      </c>
      <c r="AR38">
        <v>15.456</v>
      </c>
      <c r="AS38">
        <v>10.7616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2745.458987</v>
      </c>
    </row>
    <row r="39" spans="1:117">
      <c r="A39" t="s">
        <v>81</v>
      </c>
      <c r="B39">
        <v>0</v>
      </c>
      <c r="C39">
        <v>0</v>
      </c>
      <c r="D39">
        <v>37.799999999999997</v>
      </c>
      <c r="E39">
        <v>0</v>
      </c>
      <c r="F39">
        <v>0</v>
      </c>
      <c r="G39">
        <v>64.617000000000004</v>
      </c>
      <c r="H39">
        <v>0</v>
      </c>
      <c r="I39">
        <v>0</v>
      </c>
      <c r="J39">
        <v>82.748000000000005</v>
      </c>
      <c r="K39">
        <v>683.13656200000003</v>
      </c>
      <c r="L39">
        <v>435.435</v>
      </c>
      <c r="M39">
        <v>92</v>
      </c>
      <c r="N39">
        <v>57.96</v>
      </c>
      <c r="O39">
        <v>123.66562500000001</v>
      </c>
      <c r="P39">
        <v>103.125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11.402587</v>
      </c>
      <c r="W39">
        <v>32.170999999999999</v>
      </c>
      <c r="X39">
        <v>147.515625</v>
      </c>
      <c r="Y39">
        <v>0</v>
      </c>
      <c r="Z39">
        <v>6.5208000000000004</v>
      </c>
      <c r="AA39">
        <v>0</v>
      </c>
      <c r="AB39">
        <v>9.3309999999999995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40.049999999999997</v>
      </c>
      <c r="AH39">
        <v>42.615000000000002</v>
      </c>
      <c r="AI39">
        <v>49.051236000000003</v>
      </c>
      <c r="AJ39">
        <v>0</v>
      </c>
      <c r="AK39">
        <v>26.014500000000002</v>
      </c>
      <c r="AL39">
        <v>24.402000000000001</v>
      </c>
      <c r="AM39">
        <v>0</v>
      </c>
      <c r="AN39">
        <v>0.82259000000000004</v>
      </c>
      <c r="AO39">
        <v>16.170000000000002</v>
      </c>
      <c r="AP39">
        <v>12.169499999999999</v>
      </c>
      <c r="AQ39">
        <v>0</v>
      </c>
      <c r="AR39">
        <v>48.576000000000001</v>
      </c>
      <c r="AS39">
        <v>31.897382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2798.1167690000002</v>
      </c>
    </row>
    <row r="40" spans="1:117">
      <c r="A40" t="s">
        <v>82</v>
      </c>
      <c r="B40">
        <v>0</v>
      </c>
      <c r="C40">
        <v>0</v>
      </c>
      <c r="D40">
        <v>37.799999999999997</v>
      </c>
      <c r="E40">
        <v>0</v>
      </c>
      <c r="F40">
        <v>0</v>
      </c>
      <c r="G40">
        <v>64.617000000000004</v>
      </c>
      <c r="H40">
        <v>0</v>
      </c>
      <c r="I40">
        <v>0</v>
      </c>
      <c r="J40">
        <v>82.748000000000005</v>
      </c>
      <c r="K40">
        <v>683.13656200000003</v>
      </c>
      <c r="L40">
        <v>435.435</v>
      </c>
      <c r="M40">
        <v>92</v>
      </c>
      <c r="N40">
        <v>57.96</v>
      </c>
      <c r="O40">
        <v>123.66562500000001</v>
      </c>
      <c r="P40">
        <v>103.125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11.402587</v>
      </c>
      <c r="W40">
        <v>32.170999999999999</v>
      </c>
      <c r="X40">
        <v>147.515625</v>
      </c>
      <c r="Y40">
        <v>0</v>
      </c>
      <c r="Z40">
        <v>6.5208000000000004</v>
      </c>
      <c r="AA40">
        <v>0</v>
      </c>
      <c r="AB40">
        <v>9.3309999999999995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40.049999999999997</v>
      </c>
      <c r="AH40">
        <v>42.615000000000002</v>
      </c>
      <c r="AI40">
        <v>49.051236000000003</v>
      </c>
      <c r="AJ40">
        <v>0</v>
      </c>
      <c r="AK40">
        <v>26.014500000000002</v>
      </c>
      <c r="AL40">
        <v>24.402000000000001</v>
      </c>
      <c r="AM40">
        <v>0</v>
      </c>
      <c r="AN40">
        <v>0.82259000000000004</v>
      </c>
      <c r="AO40">
        <v>16.170000000000002</v>
      </c>
      <c r="AP40">
        <v>12.169499999999999</v>
      </c>
      <c r="AQ40">
        <v>0</v>
      </c>
      <c r="AR40">
        <v>48.576000000000001</v>
      </c>
      <c r="AS40">
        <v>31.897382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2798.1167690000002</v>
      </c>
    </row>
    <row r="41" spans="1:117">
      <c r="A41" t="s">
        <v>83</v>
      </c>
      <c r="B41">
        <v>0</v>
      </c>
      <c r="C41">
        <v>0</v>
      </c>
      <c r="D41">
        <v>37.799999999999997</v>
      </c>
      <c r="E41">
        <v>0</v>
      </c>
      <c r="F41">
        <v>0</v>
      </c>
      <c r="G41">
        <v>64.617000000000004</v>
      </c>
      <c r="H41">
        <v>0</v>
      </c>
      <c r="I41">
        <v>0</v>
      </c>
      <c r="J41">
        <v>82.748000000000005</v>
      </c>
      <c r="K41">
        <v>683.13656200000003</v>
      </c>
      <c r="L41">
        <v>435.435</v>
      </c>
      <c r="M41">
        <v>92</v>
      </c>
      <c r="N41">
        <v>57.96</v>
      </c>
      <c r="O41">
        <v>123.66562500000001</v>
      </c>
      <c r="P41">
        <v>103.125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11.402587</v>
      </c>
      <c r="W41">
        <v>32.170999999999999</v>
      </c>
      <c r="X41">
        <v>147.515625</v>
      </c>
      <c r="Y41">
        <v>0</v>
      </c>
      <c r="Z41">
        <v>6.5208000000000004</v>
      </c>
      <c r="AA41">
        <v>0</v>
      </c>
      <c r="AB41">
        <v>9.3309999999999995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40.049999999999997</v>
      </c>
      <c r="AH41">
        <v>42.615000000000002</v>
      </c>
      <c r="AI41">
        <v>49.051236000000003</v>
      </c>
      <c r="AJ41">
        <v>0</v>
      </c>
      <c r="AK41">
        <v>26.014500000000002</v>
      </c>
      <c r="AL41">
        <v>24.402000000000001</v>
      </c>
      <c r="AM41">
        <v>0</v>
      </c>
      <c r="AN41">
        <v>0.82259000000000004</v>
      </c>
      <c r="AO41">
        <v>16.170000000000002</v>
      </c>
      <c r="AP41">
        <v>12.169499999999999</v>
      </c>
      <c r="AQ41">
        <v>0</v>
      </c>
      <c r="AR41">
        <v>15.456</v>
      </c>
      <c r="AS41">
        <v>31.897382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2764.9967690000003</v>
      </c>
    </row>
    <row r="42" spans="1:117">
      <c r="A42" t="s">
        <v>84</v>
      </c>
      <c r="B42">
        <v>0</v>
      </c>
      <c r="C42">
        <v>0</v>
      </c>
      <c r="D42">
        <v>37.799999999999997</v>
      </c>
      <c r="E42">
        <v>0</v>
      </c>
      <c r="F42">
        <v>0</v>
      </c>
      <c r="G42">
        <v>64.617000000000004</v>
      </c>
      <c r="H42">
        <v>0</v>
      </c>
      <c r="I42">
        <v>0</v>
      </c>
      <c r="J42">
        <v>82.748000000000005</v>
      </c>
      <c r="K42">
        <v>683.13656200000003</v>
      </c>
      <c r="L42">
        <v>435.435</v>
      </c>
      <c r="M42">
        <v>92</v>
      </c>
      <c r="N42">
        <v>57.96</v>
      </c>
      <c r="O42">
        <v>123.66562500000001</v>
      </c>
      <c r="P42">
        <v>103.125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11.402587</v>
      </c>
      <c r="W42">
        <v>32.170999999999999</v>
      </c>
      <c r="X42">
        <v>147.515625</v>
      </c>
      <c r="Y42">
        <v>0</v>
      </c>
      <c r="Z42">
        <v>6.5208000000000004</v>
      </c>
      <c r="AA42">
        <v>0</v>
      </c>
      <c r="AB42">
        <v>9.3309999999999995</v>
      </c>
      <c r="AC42">
        <v>0</v>
      </c>
      <c r="AD42">
        <v>9.1149000000000004</v>
      </c>
      <c r="AE42">
        <v>49.436556000000003</v>
      </c>
      <c r="AF42">
        <v>8.8740000000000006</v>
      </c>
      <c r="AG42">
        <v>40.049999999999997</v>
      </c>
      <c r="AH42">
        <v>42.615000000000002</v>
      </c>
      <c r="AI42">
        <v>32.700823999999997</v>
      </c>
      <c r="AJ42">
        <v>0</v>
      </c>
      <c r="AK42">
        <v>26.014500000000002</v>
      </c>
      <c r="AL42">
        <v>24.402000000000001</v>
      </c>
      <c r="AM42">
        <v>0</v>
      </c>
      <c r="AN42">
        <v>0.82259000000000004</v>
      </c>
      <c r="AO42">
        <v>16.170000000000002</v>
      </c>
      <c r="AP42">
        <v>12.169499999999999</v>
      </c>
      <c r="AQ42">
        <v>0</v>
      </c>
      <c r="AR42">
        <v>15.456</v>
      </c>
      <c r="AS42">
        <v>31.897382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2748.6463570000005</v>
      </c>
    </row>
    <row r="43" spans="1:117">
      <c r="A43" t="s">
        <v>85</v>
      </c>
      <c r="B43">
        <v>0</v>
      </c>
      <c r="C43">
        <v>0</v>
      </c>
      <c r="D43">
        <v>37.799999999999997</v>
      </c>
      <c r="E43">
        <v>0</v>
      </c>
      <c r="F43">
        <v>0</v>
      </c>
      <c r="G43">
        <v>64.073999999999998</v>
      </c>
      <c r="H43">
        <v>0</v>
      </c>
      <c r="I43">
        <v>0</v>
      </c>
      <c r="J43">
        <v>82.748000000000005</v>
      </c>
      <c r="K43">
        <v>683.13656200000003</v>
      </c>
      <c r="L43">
        <v>435.435</v>
      </c>
      <c r="M43">
        <v>92</v>
      </c>
      <c r="N43">
        <v>57.96</v>
      </c>
      <c r="O43">
        <v>123.66562500000001</v>
      </c>
      <c r="P43">
        <v>103.125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11.402587</v>
      </c>
      <c r="W43">
        <v>32.170999999999999</v>
      </c>
      <c r="X43">
        <v>147.515625</v>
      </c>
      <c r="Y43">
        <v>0</v>
      </c>
      <c r="Z43">
        <v>0</v>
      </c>
      <c r="AA43">
        <v>0</v>
      </c>
      <c r="AB43">
        <v>9.3309999999999995</v>
      </c>
      <c r="AC43">
        <v>0</v>
      </c>
      <c r="AD43">
        <v>9.1149000000000004</v>
      </c>
      <c r="AE43">
        <v>49.436556000000003</v>
      </c>
      <c r="AF43">
        <v>8.8740000000000006</v>
      </c>
      <c r="AG43">
        <v>40.049999999999997</v>
      </c>
      <c r="AH43">
        <v>42.615000000000002</v>
      </c>
      <c r="AI43">
        <v>5.0919999999999996</v>
      </c>
      <c r="AJ43">
        <v>0</v>
      </c>
      <c r="AK43">
        <v>26.014500000000002</v>
      </c>
      <c r="AL43">
        <v>24.402000000000001</v>
      </c>
      <c r="AM43">
        <v>0</v>
      </c>
      <c r="AN43">
        <v>0.82259000000000004</v>
      </c>
      <c r="AO43">
        <v>16.170000000000002</v>
      </c>
      <c r="AP43">
        <v>12.169499999999999</v>
      </c>
      <c r="AQ43">
        <v>0</v>
      </c>
      <c r="AR43">
        <v>15.456</v>
      </c>
      <c r="AS43">
        <v>31.897382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2713.9737330000007</v>
      </c>
    </row>
    <row r="44" spans="1:117">
      <c r="A44" t="s">
        <v>86</v>
      </c>
      <c r="B44">
        <v>0</v>
      </c>
      <c r="C44">
        <v>0</v>
      </c>
      <c r="D44">
        <v>37.799999999999997</v>
      </c>
      <c r="E44">
        <v>0</v>
      </c>
      <c r="F44">
        <v>0</v>
      </c>
      <c r="G44">
        <v>64.073999999999998</v>
      </c>
      <c r="H44">
        <v>0</v>
      </c>
      <c r="I44">
        <v>0</v>
      </c>
      <c r="J44">
        <v>82.748000000000005</v>
      </c>
      <c r="K44">
        <v>683.13656200000003</v>
      </c>
      <c r="L44">
        <v>435.435</v>
      </c>
      <c r="M44">
        <v>92</v>
      </c>
      <c r="N44">
        <v>57.96</v>
      </c>
      <c r="O44">
        <v>123.66562500000001</v>
      </c>
      <c r="P44">
        <v>103.125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11.402587</v>
      </c>
      <c r="W44">
        <v>32.170999999999999</v>
      </c>
      <c r="X44">
        <v>147.515625</v>
      </c>
      <c r="Y44">
        <v>0</v>
      </c>
      <c r="Z44">
        <v>0</v>
      </c>
      <c r="AA44">
        <v>0</v>
      </c>
      <c r="AB44">
        <v>9.3309999999999995</v>
      </c>
      <c r="AC44">
        <v>0</v>
      </c>
      <c r="AD44">
        <v>9.1149000000000004</v>
      </c>
      <c r="AE44">
        <v>49.436556000000003</v>
      </c>
      <c r="AF44">
        <v>8.8740000000000006</v>
      </c>
      <c r="AG44">
        <v>40.049999999999997</v>
      </c>
      <c r="AH44">
        <v>42.615000000000002</v>
      </c>
      <c r="AI44">
        <v>3.1825000000000001</v>
      </c>
      <c r="AJ44">
        <v>0</v>
      </c>
      <c r="AK44">
        <v>26.014500000000002</v>
      </c>
      <c r="AL44">
        <v>24.402000000000001</v>
      </c>
      <c r="AM44">
        <v>0</v>
      </c>
      <c r="AN44">
        <v>0.82259000000000004</v>
      </c>
      <c r="AO44">
        <v>16.170000000000002</v>
      </c>
      <c r="AP44">
        <v>12.169499999999999</v>
      </c>
      <c r="AQ44">
        <v>0</v>
      </c>
      <c r="AR44">
        <v>15.456</v>
      </c>
      <c r="AS44">
        <v>31.897382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2712.0642330000005</v>
      </c>
    </row>
    <row r="45" spans="1:117">
      <c r="A45" t="s">
        <v>87</v>
      </c>
      <c r="B45">
        <v>0</v>
      </c>
      <c r="C45">
        <v>0</v>
      </c>
      <c r="D45">
        <v>37.799999999999997</v>
      </c>
      <c r="E45">
        <v>0</v>
      </c>
      <c r="F45">
        <v>0</v>
      </c>
      <c r="G45">
        <v>64.073999999999998</v>
      </c>
      <c r="H45">
        <v>0</v>
      </c>
      <c r="I45">
        <v>0</v>
      </c>
      <c r="J45">
        <v>82.748000000000005</v>
      </c>
      <c r="K45">
        <v>683.13656200000003</v>
      </c>
      <c r="L45">
        <v>435.435</v>
      </c>
      <c r="M45">
        <v>92</v>
      </c>
      <c r="N45">
        <v>57.96</v>
      </c>
      <c r="O45">
        <v>123.66562500000001</v>
      </c>
      <c r="P45">
        <v>103.125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11.402587</v>
      </c>
      <c r="W45">
        <v>32.170999999999999</v>
      </c>
      <c r="X45">
        <v>147.515625</v>
      </c>
      <c r="Y45">
        <v>0</v>
      </c>
      <c r="Z45">
        <v>0</v>
      </c>
      <c r="AA45">
        <v>0</v>
      </c>
      <c r="AB45">
        <v>9.3309999999999995</v>
      </c>
      <c r="AC45">
        <v>0</v>
      </c>
      <c r="AD45">
        <v>9.1149000000000004</v>
      </c>
      <c r="AE45">
        <v>49.436556000000003</v>
      </c>
      <c r="AF45">
        <v>8.8740000000000006</v>
      </c>
      <c r="AG45">
        <v>40.049999999999997</v>
      </c>
      <c r="AH45">
        <v>46.781799999999997</v>
      </c>
      <c r="AI45">
        <v>0</v>
      </c>
      <c r="AJ45">
        <v>0</v>
      </c>
      <c r="AK45">
        <v>26.014500000000002</v>
      </c>
      <c r="AL45">
        <v>24.402000000000001</v>
      </c>
      <c r="AM45">
        <v>0</v>
      </c>
      <c r="AN45">
        <v>0.82259000000000004</v>
      </c>
      <c r="AO45">
        <v>16.170000000000002</v>
      </c>
      <c r="AP45">
        <v>12.169499999999999</v>
      </c>
      <c r="AQ45">
        <v>0</v>
      </c>
      <c r="AR45">
        <v>15.456</v>
      </c>
      <c r="AS45">
        <v>12.1068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2693.257951000001</v>
      </c>
    </row>
    <row r="46" spans="1:117">
      <c r="A46" t="s">
        <v>88</v>
      </c>
      <c r="B46">
        <v>0</v>
      </c>
      <c r="C46">
        <v>0</v>
      </c>
      <c r="D46">
        <v>37.799999999999997</v>
      </c>
      <c r="E46">
        <v>0</v>
      </c>
      <c r="F46">
        <v>0</v>
      </c>
      <c r="G46">
        <v>64.073999999999998</v>
      </c>
      <c r="H46">
        <v>0</v>
      </c>
      <c r="I46">
        <v>0</v>
      </c>
      <c r="J46">
        <v>82.748000000000005</v>
      </c>
      <c r="K46">
        <v>683.13656200000003</v>
      </c>
      <c r="L46">
        <v>435.435</v>
      </c>
      <c r="M46">
        <v>92</v>
      </c>
      <c r="N46">
        <v>57.96</v>
      </c>
      <c r="O46">
        <v>123.66562500000001</v>
      </c>
      <c r="P46">
        <v>103.125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11.402587</v>
      </c>
      <c r="W46">
        <v>32.170999999999999</v>
      </c>
      <c r="X46">
        <v>147.515625</v>
      </c>
      <c r="Y46">
        <v>0</v>
      </c>
      <c r="Z46">
        <v>0</v>
      </c>
      <c r="AA46">
        <v>0</v>
      </c>
      <c r="AB46">
        <v>9.3309999999999995</v>
      </c>
      <c r="AC46">
        <v>0</v>
      </c>
      <c r="AD46">
        <v>9.1149000000000004</v>
      </c>
      <c r="AE46">
        <v>49.436556000000003</v>
      </c>
      <c r="AF46">
        <v>8.8740000000000006</v>
      </c>
      <c r="AG46">
        <v>40.049999999999997</v>
      </c>
      <c r="AH46">
        <v>46.781799999999997</v>
      </c>
      <c r="AI46">
        <v>0</v>
      </c>
      <c r="AJ46">
        <v>0</v>
      </c>
      <c r="AK46">
        <v>26.014500000000002</v>
      </c>
      <c r="AL46">
        <v>24.402000000000001</v>
      </c>
      <c r="AM46">
        <v>0</v>
      </c>
      <c r="AN46">
        <v>0.82259000000000004</v>
      </c>
      <c r="AO46">
        <v>16.170000000000002</v>
      </c>
      <c r="AP46">
        <v>12.169499999999999</v>
      </c>
      <c r="AQ46">
        <v>0</v>
      </c>
      <c r="AR46">
        <v>15.456</v>
      </c>
      <c r="AS46">
        <v>10.089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2691.2401510000009</v>
      </c>
    </row>
    <row r="47" spans="1:117">
      <c r="A47" t="s">
        <v>89</v>
      </c>
      <c r="B47">
        <v>0</v>
      </c>
      <c r="C47">
        <v>0</v>
      </c>
      <c r="D47">
        <v>36.75</v>
      </c>
      <c r="E47">
        <v>0</v>
      </c>
      <c r="F47">
        <v>0</v>
      </c>
      <c r="G47">
        <v>63.530999999999999</v>
      </c>
      <c r="H47">
        <v>0</v>
      </c>
      <c r="I47">
        <v>0</v>
      </c>
      <c r="J47">
        <v>82.748000000000005</v>
      </c>
      <c r="K47">
        <v>683.13656200000003</v>
      </c>
      <c r="L47">
        <v>435.435</v>
      </c>
      <c r="M47">
        <v>92</v>
      </c>
      <c r="N47">
        <v>57.96</v>
      </c>
      <c r="O47">
        <v>123.66562500000001</v>
      </c>
      <c r="P47">
        <v>103.125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11.402587</v>
      </c>
      <c r="W47">
        <v>32.170999999999999</v>
      </c>
      <c r="X47">
        <v>147.515625</v>
      </c>
      <c r="Y47">
        <v>0</v>
      </c>
      <c r="Z47">
        <v>0</v>
      </c>
      <c r="AA47">
        <v>0</v>
      </c>
      <c r="AB47">
        <v>9.3309999999999995</v>
      </c>
      <c r="AC47">
        <v>0</v>
      </c>
      <c r="AD47">
        <v>9.1149000000000004</v>
      </c>
      <c r="AE47">
        <v>49.436556000000003</v>
      </c>
      <c r="AF47">
        <v>8.8740000000000006</v>
      </c>
      <c r="AG47">
        <v>40.049999999999997</v>
      </c>
      <c r="AH47">
        <v>46.781799999999997</v>
      </c>
      <c r="AI47">
        <v>0</v>
      </c>
      <c r="AJ47">
        <v>0</v>
      </c>
      <c r="AK47">
        <v>26.014500000000002</v>
      </c>
      <c r="AL47">
        <v>36.021999999999998</v>
      </c>
      <c r="AM47">
        <v>0</v>
      </c>
      <c r="AN47">
        <v>0.78432999999999997</v>
      </c>
      <c r="AO47">
        <v>16.170000000000002</v>
      </c>
      <c r="AP47">
        <v>12.169499999999999</v>
      </c>
      <c r="AQ47">
        <v>0</v>
      </c>
      <c r="AR47">
        <v>15.456</v>
      </c>
      <c r="AS47">
        <v>10.089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2701.2288910000007</v>
      </c>
    </row>
    <row r="48" spans="1:117">
      <c r="A48" t="s">
        <v>90</v>
      </c>
      <c r="B48">
        <v>0</v>
      </c>
      <c r="C48">
        <v>0</v>
      </c>
      <c r="D48">
        <v>36.75</v>
      </c>
      <c r="E48">
        <v>0</v>
      </c>
      <c r="F48">
        <v>0</v>
      </c>
      <c r="G48">
        <v>63.530999999999999</v>
      </c>
      <c r="H48">
        <v>0</v>
      </c>
      <c r="I48">
        <v>0</v>
      </c>
      <c r="J48">
        <v>82.748000000000005</v>
      </c>
      <c r="K48">
        <v>683.13656200000003</v>
      </c>
      <c r="L48">
        <v>435.435</v>
      </c>
      <c r="M48">
        <v>92</v>
      </c>
      <c r="N48">
        <v>57.96</v>
      </c>
      <c r="O48">
        <v>123.66562500000001</v>
      </c>
      <c r="P48">
        <v>103.125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11.402587</v>
      </c>
      <c r="W48">
        <v>32.170999999999999</v>
      </c>
      <c r="X48">
        <v>147.515625</v>
      </c>
      <c r="Y48">
        <v>0</v>
      </c>
      <c r="Z48">
        <v>0</v>
      </c>
      <c r="AA48">
        <v>0</v>
      </c>
      <c r="AB48">
        <v>9.3309999999999995</v>
      </c>
      <c r="AC48">
        <v>0</v>
      </c>
      <c r="AD48">
        <v>9.1149000000000004</v>
      </c>
      <c r="AE48">
        <v>49.436556000000003</v>
      </c>
      <c r="AF48">
        <v>8.8740000000000006</v>
      </c>
      <c r="AG48">
        <v>40.049999999999997</v>
      </c>
      <c r="AH48">
        <v>46.781799999999997</v>
      </c>
      <c r="AI48">
        <v>0</v>
      </c>
      <c r="AJ48">
        <v>0</v>
      </c>
      <c r="AK48">
        <v>26.014500000000002</v>
      </c>
      <c r="AL48">
        <v>79.376220000000004</v>
      </c>
      <c r="AM48">
        <v>0</v>
      </c>
      <c r="AN48">
        <v>0.78432999999999997</v>
      </c>
      <c r="AO48">
        <v>16.170000000000002</v>
      </c>
      <c r="AP48">
        <v>12.169499999999999</v>
      </c>
      <c r="AQ48">
        <v>0</v>
      </c>
      <c r="AR48">
        <v>15.456</v>
      </c>
      <c r="AS48">
        <v>10.089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2744.5831110000008</v>
      </c>
    </row>
    <row r="49" spans="1:117">
      <c r="A49" t="s">
        <v>91</v>
      </c>
      <c r="B49">
        <v>0</v>
      </c>
      <c r="C49">
        <v>0</v>
      </c>
      <c r="D49">
        <v>36.75</v>
      </c>
      <c r="E49">
        <v>0</v>
      </c>
      <c r="F49">
        <v>0</v>
      </c>
      <c r="G49">
        <v>63.530999999999999</v>
      </c>
      <c r="H49">
        <v>0</v>
      </c>
      <c r="I49">
        <v>0</v>
      </c>
      <c r="J49">
        <v>82.748000000000005</v>
      </c>
      <c r="K49">
        <v>683.13656200000003</v>
      </c>
      <c r="L49">
        <v>435.435</v>
      </c>
      <c r="M49">
        <v>92</v>
      </c>
      <c r="N49">
        <v>57.96</v>
      </c>
      <c r="O49">
        <v>123.66562500000001</v>
      </c>
      <c r="P49">
        <v>103.125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11.402587</v>
      </c>
      <c r="W49">
        <v>32.170999999999999</v>
      </c>
      <c r="X49">
        <v>147.515625</v>
      </c>
      <c r="Y49">
        <v>0</v>
      </c>
      <c r="Z49">
        <v>0</v>
      </c>
      <c r="AA49">
        <v>0</v>
      </c>
      <c r="AB49">
        <v>9.3309999999999995</v>
      </c>
      <c r="AC49">
        <v>0</v>
      </c>
      <c r="AD49">
        <v>9.1149000000000004</v>
      </c>
      <c r="AE49">
        <v>49.436556000000003</v>
      </c>
      <c r="AF49">
        <v>8.8740000000000006</v>
      </c>
      <c r="AG49">
        <v>40.049999999999997</v>
      </c>
      <c r="AH49">
        <v>46.781799999999997</v>
      </c>
      <c r="AI49">
        <v>0</v>
      </c>
      <c r="AJ49">
        <v>0</v>
      </c>
      <c r="AK49">
        <v>26.014500000000002</v>
      </c>
      <c r="AL49">
        <v>79.376220000000004</v>
      </c>
      <c r="AM49">
        <v>0</v>
      </c>
      <c r="AN49">
        <v>0.78432999999999997</v>
      </c>
      <c r="AO49">
        <v>16.170000000000002</v>
      </c>
      <c r="AP49">
        <v>12.169499999999999</v>
      </c>
      <c r="AQ49">
        <v>0</v>
      </c>
      <c r="AR49">
        <v>15.456</v>
      </c>
      <c r="AS49">
        <v>10.7616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2745.2557110000007</v>
      </c>
    </row>
    <row r="50" spans="1:117">
      <c r="A50" t="s">
        <v>92</v>
      </c>
      <c r="B50">
        <v>0</v>
      </c>
      <c r="C50">
        <v>0</v>
      </c>
      <c r="D50">
        <v>36.75</v>
      </c>
      <c r="E50">
        <v>0</v>
      </c>
      <c r="F50">
        <v>0</v>
      </c>
      <c r="G50">
        <v>63.530999999999999</v>
      </c>
      <c r="H50">
        <v>0</v>
      </c>
      <c r="I50">
        <v>0</v>
      </c>
      <c r="J50">
        <v>82.748000000000005</v>
      </c>
      <c r="K50">
        <v>683.13656200000003</v>
      </c>
      <c r="L50">
        <v>435.435</v>
      </c>
      <c r="M50">
        <v>92</v>
      </c>
      <c r="N50">
        <v>57.96</v>
      </c>
      <c r="O50">
        <v>123.66562500000001</v>
      </c>
      <c r="P50">
        <v>103.125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11.402587</v>
      </c>
      <c r="W50">
        <v>32.170999999999999</v>
      </c>
      <c r="X50">
        <v>147.515625</v>
      </c>
      <c r="Y50">
        <v>0</v>
      </c>
      <c r="Z50">
        <v>0</v>
      </c>
      <c r="AA50">
        <v>0</v>
      </c>
      <c r="AB50">
        <v>9.3309999999999995</v>
      </c>
      <c r="AC50">
        <v>0</v>
      </c>
      <c r="AD50">
        <v>9.1149000000000004</v>
      </c>
      <c r="AE50">
        <v>49.436556000000003</v>
      </c>
      <c r="AF50">
        <v>8.8740000000000006</v>
      </c>
      <c r="AG50">
        <v>40.049999999999997</v>
      </c>
      <c r="AH50">
        <v>46.781799999999997</v>
      </c>
      <c r="AI50">
        <v>0</v>
      </c>
      <c r="AJ50">
        <v>0</v>
      </c>
      <c r="AK50">
        <v>26.014500000000002</v>
      </c>
      <c r="AL50">
        <v>79.376220000000004</v>
      </c>
      <c r="AM50">
        <v>0</v>
      </c>
      <c r="AN50">
        <v>0.78432999999999997</v>
      </c>
      <c r="AO50">
        <v>16.170000000000002</v>
      </c>
      <c r="AP50">
        <v>12.169499999999999</v>
      </c>
      <c r="AQ50">
        <v>0</v>
      </c>
      <c r="AR50">
        <v>15.456</v>
      </c>
      <c r="AS50">
        <v>10.7616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2745.2557110000007</v>
      </c>
    </row>
    <row r="51" spans="1:117">
      <c r="A51" t="s">
        <v>93</v>
      </c>
      <c r="B51">
        <v>0</v>
      </c>
      <c r="C51">
        <v>0</v>
      </c>
      <c r="D51">
        <v>36.75</v>
      </c>
      <c r="E51">
        <v>0</v>
      </c>
      <c r="F51">
        <v>0</v>
      </c>
      <c r="G51">
        <v>63.530999999999999</v>
      </c>
      <c r="H51">
        <v>0</v>
      </c>
      <c r="I51">
        <v>0</v>
      </c>
      <c r="J51">
        <v>82.748000000000005</v>
      </c>
      <c r="K51">
        <v>683.13656200000003</v>
      </c>
      <c r="L51">
        <v>435.435</v>
      </c>
      <c r="M51">
        <v>92</v>
      </c>
      <c r="N51">
        <v>57.96</v>
      </c>
      <c r="O51">
        <v>123.66562500000001</v>
      </c>
      <c r="P51">
        <v>103.125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11.402587</v>
      </c>
      <c r="W51">
        <v>32.170999999999999</v>
      </c>
      <c r="X51">
        <v>147.515625</v>
      </c>
      <c r="Y51">
        <v>0</v>
      </c>
      <c r="Z51">
        <v>0</v>
      </c>
      <c r="AA51">
        <v>0</v>
      </c>
      <c r="AB51">
        <v>9.3309999999999995</v>
      </c>
      <c r="AC51">
        <v>0</v>
      </c>
      <c r="AD51">
        <v>9.1149000000000004</v>
      </c>
      <c r="AE51">
        <v>49.436556000000003</v>
      </c>
      <c r="AF51">
        <v>8.8740000000000006</v>
      </c>
      <c r="AG51">
        <v>40.049999999999997</v>
      </c>
      <c r="AH51">
        <v>46.781799999999997</v>
      </c>
      <c r="AI51">
        <v>0</v>
      </c>
      <c r="AJ51">
        <v>0</v>
      </c>
      <c r="AK51">
        <v>26.014500000000002</v>
      </c>
      <c r="AL51">
        <v>79.376220000000004</v>
      </c>
      <c r="AM51">
        <v>0</v>
      </c>
      <c r="AN51">
        <v>0.78432999999999997</v>
      </c>
      <c r="AO51">
        <v>16.170000000000002</v>
      </c>
      <c r="AP51">
        <v>12.169499999999999</v>
      </c>
      <c r="AQ51">
        <v>0</v>
      </c>
      <c r="AR51">
        <v>15.456</v>
      </c>
      <c r="AS51">
        <v>10.7616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2745.2557110000007</v>
      </c>
    </row>
    <row r="52" spans="1:117">
      <c r="A52" t="s">
        <v>94</v>
      </c>
      <c r="B52">
        <v>0</v>
      </c>
      <c r="C52">
        <v>0</v>
      </c>
      <c r="D52">
        <v>36.75</v>
      </c>
      <c r="E52">
        <v>0</v>
      </c>
      <c r="F52">
        <v>0</v>
      </c>
      <c r="G52">
        <v>63.530999999999999</v>
      </c>
      <c r="H52">
        <v>0</v>
      </c>
      <c r="I52">
        <v>0</v>
      </c>
      <c r="J52">
        <v>82.748000000000005</v>
      </c>
      <c r="K52">
        <v>683.13656200000003</v>
      </c>
      <c r="L52">
        <v>435.435</v>
      </c>
      <c r="M52">
        <v>92</v>
      </c>
      <c r="N52">
        <v>57.96</v>
      </c>
      <c r="O52">
        <v>123.66562500000001</v>
      </c>
      <c r="P52">
        <v>103.125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11.402587</v>
      </c>
      <c r="W52">
        <v>32.170999999999999</v>
      </c>
      <c r="X52">
        <v>147.515625</v>
      </c>
      <c r="Y52">
        <v>0</v>
      </c>
      <c r="Z52">
        <v>0</v>
      </c>
      <c r="AA52">
        <v>0</v>
      </c>
      <c r="AB52">
        <v>9.3309999999999995</v>
      </c>
      <c r="AC52">
        <v>0</v>
      </c>
      <c r="AD52">
        <v>9.1149000000000004</v>
      </c>
      <c r="AE52">
        <v>49.436556000000003</v>
      </c>
      <c r="AF52">
        <v>8.8740000000000006</v>
      </c>
      <c r="AG52">
        <v>40.049999999999997</v>
      </c>
      <c r="AH52">
        <v>46.781799999999997</v>
      </c>
      <c r="AI52">
        <v>0</v>
      </c>
      <c r="AJ52">
        <v>0</v>
      </c>
      <c r="AK52">
        <v>26.014500000000002</v>
      </c>
      <c r="AL52">
        <v>52.29</v>
      </c>
      <c r="AM52">
        <v>0</v>
      </c>
      <c r="AN52">
        <v>0.78432999999999997</v>
      </c>
      <c r="AO52">
        <v>16.170000000000002</v>
      </c>
      <c r="AP52">
        <v>12.169499999999999</v>
      </c>
      <c r="AQ52">
        <v>0</v>
      </c>
      <c r="AR52">
        <v>15.456</v>
      </c>
      <c r="AS52">
        <v>10.7616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2718.1694910000006</v>
      </c>
    </row>
    <row r="53" spans="1:117">
      <c r="A53" t="s">
        <v>95</v>
      </c>
      <c r="B53">
        <v>0</v>
      </c>
      <c r="C53">
        <v>0</v>
      </c>
      <c r="D53">
        <v>36.75</v>
      </c>
      <c r="E53">
        <v>0</v>
      </c>
      <c r="F53">
        <v>0</v>
      </c>
      <c r="G53">
        <v>63.530999999999999</v>
      </c>
      <c r="H53">
        <v>0</v>
      </c>
      <c r="I53">
        <v>0</v>
      </c>
      <c r="J53">
        <v>82.748000000000005</v>
      </c>
      <c r="K53">
        <v>683.13656200000003</v>
      </c>
      <c r="L53">
        <v>435.435</v>
      </c>
      <c r="M53">
        <v>92</v>
      </c>
      <c r="N53">
        <v>57.96</v>
      </c>
      <c r="O53">
        <v>123.66562500000001</v>
      </c>
      <c r="P53">
        <v>103.125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11.402587</v>
      </c>
      <c r="W53">
        <v>32.170999999999999</v>
      </c>
      <c r="X53">
        <v>147.515625</v>
      </c>
      <c r="Y53">
        <v>0</v>
      </c>
      <c r="Z53">
        <v>0</v>
      </c>
      <c r="AA53">
        <v>0</v>
      </c>
      <c r="AB53">
        <v>9.3309999999999995</v>
      </c>
      <c r="AC53">
        <v>0</v>
      </c>
      <c r="AD53">
        <v>9.1149000000000004</v>
      </c>
      <c r="AE53">
        <v>49.436556000000003</v>
      </c>
      <c r="AF53">
        <v>8.8740000000000006</v>
      </c>
      <c r="AG53">
        <v>40.049999999999997</v>
      </c>
      <c r="AH53">
        <v>46.781799999999997</v>
      </c>
      <c r="AI53">
        <v>0</v>
      </c>
      <c r="AJ53">
        <v>0</v>
      </c>
      <c r="AK53">
        <v>26.014500000000002</v>
      </c>
      <c r="AL53">
        <v>40.088999999999999</v>
      </c>
      <c r="AM53">
        <v>0</v>
      </c>
      <c r="AN53">
        <v>0.78432999999999997</v>
      </c>
      <c r="AO53">
        <v>16.170000000000002</v>
      </c>
      <c r="AP53">
        <v>12.169499999999999</v>
      </c>
      <c r="AQ53">
        <v>0</v>
      </c>
      <c r="AR53">
        <v>17.664000000000001</v>
      </c>
      <c r="AS53">
        <v>10.7616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2708.1764910000006</v>
      </c>
    </row>
    <row r="54" spans="1:117">
      <c r="A54" t="s">
        <v>96</v>
      </c>
      <c r="B54">
        <v>0</v>
      </c>
      <c r="C54">
        <v>0</v>
      </c>
      <c r="D54">
        <v>36.75</v>
      </c>
      <c r="E54">
        <v>0</v>
      </c>
      <c r="F54">
        <v>0</v>
      </c>
      <c r="G54">
        <v>63.530999999999999</v>
      </c>
      <c r="H54">
        <v>0</v>
      </c>
      <c r="I54">
        <v>0</v>
      </c>
      <c r="J54">
        <v>82.748000000000005</v>
      </c>
      <c r="K54">
        <v>683.13656200000003</v>
      </c>
      <c r="L54">
        <v>435.435</v>
      </c>
      <c r="M54">
        <v>92</v>
      </c>
      <c r="N54">
        <v>57.96</v>
      </c>
      <c r="O54">
        <v>123.66562500000001</v>
      </c>
      <c r="P54">
        <v>103.125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11.402587</v>
      </c>
      <c r="W54">
        <v>32.170999999999999</v>
      </c>
      <c r="X54">
        <v>147.515625</v>
      </c>
      <c r="Y54">
        <v>0</v>
      </c>
      <c r="Z54">
        <v>0</v>
      </c>
      <c r="AA54">
        <v>0</v>
      </c>
      <c r="AB54">
        <v>9.3309999999999995</v>
      </c>
      <c r="AC54">
        <v>0</v>
      </c>
      <c r="AD54">
        <v>9.1149000000000004</v>
      </c>
      <c r="AE54">
        <v>49.436556000000003</v>
      </c>
      <c r="AF54">
        <v>8.8740000000000006</v>
      </c>
      <c r="AG54">
        <v>40.049999999999997</v>
      </c>
      <c r="AH54">
        <v>46.781799999999997</v>
      </c>
      <c r="AI54">
        <v>0</v>
      </c>
      <c r="AJ54">
        <v>0</v>
      </c>
      <c r="AK54">
        <v>26.014500000000002</v>
      </c>
      <c r="AL54">
        <v>40.088999999999999</v>
      </c>
      <c r="AM54">
        <v>0</v>
      </c>
      <c r="AN54">
        <v>0.78432999999999997</v>
      </c>
      <c r="AO54">
        <v>16.170000000000002</v>
      </c>
      <c r="AP54">
        <v>12.169499999999999</v>
      </c>
      <c r="AQ54">
        <v>0</v>
      </c>
      <c r="AR54">
        <v>15.456</v>
      </c>
      <c r="AS54">
        <v>10.7616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2705.9684910000005</v>
      </c>
    </row>
    <row r="55" spans="1:117">
      <c r="A55" t="s">
        <v>97</v>
      </c>
      <c r="B55">
        <v>0</v>
      </c>
      <c r="C55">
        <v>0</v>
      </c>
      <c r="D55">
        <v>36.75</v>
      </c>
      <c r="E55">
        <v>0</v>
      </c>
      <c r="F55">
        <v>0</v>
      </c>
      <c r="G55">
        <v>63.530999999999999</v>
      </c>
      <c r="H55">
        <v>0</v>
      </c>
      <c r="I55">
        <v>0</v>
      </c>
      <c r="J55">
        <v>82.748000000000005</v>
      </c>
      <c r="K55">
        <v>683.13656200000003</v>
      </c>
      <c r="L55">
        <v>435.435</v>
      </c>
      <c r="M55">
        <v>92</v>
      </c>
      <c r="N55">
        <v>57.96</v>
      </c>
      <c r="O55">
        <v>123.66562500000001</v>
      </c>
      <c r="P55">
        <v>103.125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11.402587</v>
      </c>
      <c r="W55">
        <v>32.170999999999999</v>
      </c>
      <c r="X55">
        <v>147.515625</v>
      </c>
      <c r="Y55">
        <v>0</v>
      </c>
      <c r="Z55">
        <v>0</v>
      </c>
      <c r="AA55">
        <v>0</v>
      </c>
      <c r="AB55">
        <v>9.3309999999999995</v>
      </c>
      <c r="AC55">
        <v>0</v>
      </c>
      <c r="AD55">
        <v>9.1149000000000004</v>
      </c>
      <c r="AE55">
        <v>49.436556000000003</v>
      </c>
      <c r="AF55">
        <v>8.8740000000000006</v>
      </c>
      <c r="AG55">
        <v>40.049999999999997</v>
      </c>
      <c r="AH55">
        <v>46.781799999999997</v>
      </c>
      <c r="AI55">
        <v>0</v>
      </c>
      <c r="AJ55">
        <v>0</v>
      </c>
      <c r="AK55">
        <v>26.014500000000002</v>
      </c>
      <c r="AL55">
        <v>36.021999999999998</v>
      </c>
      <c r="AM55">
        <v>0</v>
      </c>
      <c r="AN55">
        <v>0.78432999999999997</v>
      </c>
      <c r="AO55">
        <v>16.170000000000002</v>
      </c>
      <c r="AP55">
        <v>12.169499999999999</v>
      </c>
      <c r="AQ55">
        <v>0</v>
      </c>
      <c r="AR55">
        <v>15.456</v>
      </c>
      <c r="AS55">
        <v>10.7616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2701.9014910000005</v>
      </c>
    </row>
    <row r="56" spans="1:117">
      <c r="A56" t="s">
        <v>98</v>
      </c>
      <c r="B56">
        <v>0</v>
      </c>
      <c r="C56">
        <v>0</v>
      </c>
      <c r="D56">
        <v>36.75</v>
      </c>
      <c r="E56">
        <v>0</v>
      </c>
      <c r="F56">
        <v>0</v>
      </c>
      <c r="G56">
        <v>63.530999999999999</v>
      </c>
      <c r="H56">
        <v>0</v>
      </c>
      <c r="I56">
        <v>0</v>
      </c>
      <c r="J56">
        <v>82.748000000000005</v>
      </c>
      <c r="K56">
        <v>683.13656200000003</v>
      </c>
      <c r="L56">
        <v>435.435</v>
      </c>
      <c r="M56">
        <v>92</v>
      </c>
      <c r="N56">
        <v>57.96</v>
      </c>
      <c r="O56">
        <v>123.66562500000001</v>
      </c>
      <c r="P56">
        <v>103.125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11.402587</v>
      </c>
      <c r="W56">
        <v>32.170999999999999</v>
      </c>
      <c r="X56">
        <v>147.515625</v>
      </c>
      <c r="Y56">
        <v>0</v>
      </c>
      <c r="Z56">
        <v>0</v>
      </c>
      <c r="AA56">
        <v>0</v>
      </c>
      <c r="AB56">
        <v>9.3309999999999995</v>
      </c>
      <c r="AC56">
        <v>0</v>
      </c>
      <c r="AD56">
        <v>9.1149000000000004</v>
      </c>
      <c r="AE56">
        <v>49.436556000000003</v>
      </c>
      <c r="AF56">
        <v>8.8740000000000006</v>
      </c>
      <c r="AG56">
        <v>40.049999999999997</v>
      </c>
      <c r="AH56">
        <v>46.781799999999997</v>
      </c>
      <c r="AI56">
        <v>0</v>
      </c>
      <c r="AJ56">
        <v>0</v>
      </c>
      <c r="AK56">
        <v>26.014500000000002</v>
      </c>
      <c r="AL56">
        <v>36.021999999999998</v>
      </c>
      <c r="AM56">
        <v>0</v>
      </c>
      <c r="AN56">
        <v>0.78432999999999997</v>
      </c>
      <c r="AO56">
        <v>16.170000000000002</v>
      </c>
      <c r="AP56">
        <v>12.169499999999999</v>
      </c>
      <c r="AQ56">
        <v>0</v>
      </c>
      <c r="AR56">
        <v>15.456</v>
      </c>
      <c r="AS56">
        <v>10.7616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2701.9014910000005</v>
      </c>
    </row>
    <row r="57" spans="1:117">
      <c r="A57" t="s">
        <v>99</v>
      </c>
      <c r="B57">
        <v>0</v>
      </c>
      <c r="C57">
        <v>0</v>
      </c>
      <c r="D57">
        <v>36.75</v>
      </c>
      <c r="E57">
        <v>0</v>
      </c>
      <c r="F57">
        <v>0</v>
      </c>
      <c r="G57">
        <v>63.530999999999999</v>
      </c>
      <c r="H57">
        <v>0</v>
      </c>
      <c r="I57">
        <v>0</v>
      </c>
      <c r="J57">
        <v>82.748000000000005</v>
      </c>
      <c r="K57">
        <v>683.13656200000003</v>
      </c>
      <c r="L57">
        <v>435.435</v>
      </c>
      <c r="M57">
        <v>92</v>
      </c>
      <c r="N57">
        <v>57.96</v>
      </c>
      <c r="O57">
        <v>123.66562500000001</v>
      </c>
      <c r="P57">
        <v>103.125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11.402587</v>
      </c>
      <c r="W57">
        <v>32.170999999999999</v>
      </c>
      <c r="X57">
        <v>147.515625</v>
      </c>
      <c r="Y57">
        <v>0</v>
      </c>
      <c r="Z57">
        <v>0</v>
      </c>
      <c r="AA57">
        <v>0</v>
      </c>
      <c r="AB57">
        <v>9.3309999999999995</v>
      </c>
      <c r="AC57">
        <v>0</v>
      </c>
      <c r="AD57">
        <v>9.1149000000000004</v>
      </c>
      <c r="AE57">
        <v>49.436556000000003</v>
      </c>
      <c r="AF57">
        <v>8.8740000000000006</v>
      </c>
      <c r="AG57">
        <v>40.049999999999997</v>
      </c>
      <c r="AH57">
        <v>46.781799999999997</v>
      </c>
      <c r="AI57">
        <v>0</v>
      </c>
      <c r="AJ57">
        <v>0</v>
      </c>
      <c r="AK57">
        <v>26.014500000000002</v>
      </c>
      <c r="AL57">
        <v>36.021999999999998</v>
      </c>
      <c r="AM57">
        <v>0</v>
      </c>
      <c r="AN57">
        <v>0.78432999999999997</v>
      </c>
      <c r="AO57">
        <v>16.170000000000002</v>
      </c>
      <c r="AP57">
        <v>12.169499999999999</v>
      </c>
      <c r="AQ57">
        <v>0</v>
      </c>
      <c r="AR57">
        <v>15.456</v>
      </c>
      <c r="AS57">
        <v>10.7616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2701.9014910000005</v>
      </c>
    </row>
    <row r="58" spans="1:117">
      <c r="A58" t="s">
        <v>100</v>
      </c>
      <c r="B58">
        <v>0</v>
      </c>
      <c r="C58">
        <v>0</v>
      </c>
      <c r="D58">
        <v>36.75</v>
      </c>
      <c r="E58">
        <v>0</v>
      </c>
      <c r="F58">
        <v>0</v>
      </c>
      <c r="G58">
        <v>63.530999999999999</v>
      </c>
      <c r="H58">
        <v>0</v>
      </c>
      <c r="I58">
        <v>0</v>
      </c>
      <c r="J58">
        <v>82.748000000000005</v>
      </c>
      <c r="K58">
        <v>683.13656200000003</v>
      </c>
      <c r="L58">
        <v>435.435</v>
      </c>
      <c r="M58">
        <v>92</v>
      </c>
      <c r="N58">
        <v>57.96</v>
      </c>
      <c r="O58">
        <v>123.66562500000001</v>
      </c>
      <c r="P58">
        <v>103.125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11.402587</v>
      </c>
      <c r="W58">
        <v>32.170999999999999</v>
      </c>
      <c r="X58">
        <v>147.515625</v>
      </c>
      <c r="Y58">
        <v>0</v>
      </c>
      <c r="Z58">
        <v>0</v>
      </c>
      <c r="AA58">
        <v>0</v>
      </c>
      <c r="AB58">
        <v>9.3309999999999995</v>
      </c>
      <c r="AC58">
        <v>0</v>
      </c>
      <c r="AD58">
        <v>9.1149000000000004</v>
      </c>
      <c r="AE58">
        <v>49.436556000000003</v>
      </c>
      <c r="AF58">
        <v>8.8740000000000006</v>
      </c>
      <c r="AG58">
        <v>40.049999999999997</v>
      </c>
      <c r="AH58">
        <v>46.781799999999997</v>
      </c>
      <c r="AI58">
        <v>0</v>
      </c>
      <c r="AJ58">
        <v>0</v>
      </c>
      <c r="AK58">
        <v>26.014500000000002</v>
      </c>
      <c r="AL58">
        <v>36.021999999999998</v>
      </c>
      <c r="AM58">
        <v>0</v>
      </c>
      <c r="AN58">
        <v>0.78432999999999997</v>
      </c>
      <c r="AO58">
        <v>16.170000000000002</v>
      </c>
      <c r="AP58">
        <v>12.169499999999999</v>
      </c>
      <c r="AQ58">
        <v>0</v>
      </c>
      <c r="AR58">
        <v>15.456</v>
      </c>
      <c r="AS58">
        <v>10.7616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2701.9014910000005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0</v>
      </c>
      <c r="G59">
        <v>63.530999999999999</v>
      </c>
      <c r="H59">
        <v>0</v>
      </c>
      <c r="I59">
        <v>0</v>
      </c>
      <c r="J59">
        <v>82.2</v>
      </c>
      <c r="K59">
        <v>683.13656200000003</v>
      </c>
      <c r="L59">
        <v>435.435</v>
      </c>
      <c r="M59">
        <v>92</v>
      </c>
      <c r="N59">
        <v>57.96</v>
      </c>
      <c r="O59">
        <v>123.66562500000001</v>
      </c>
      <c r="P59">
        <v>103.125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11.402587</v>
      </c>
      <c r="W59">
        <v>32.170999999999999</v>
      </c>
      <c r="X59">
        <v>147.515625</v>
      </c>
      <c r="Y59">
        <v>0</v>
      </c>
      <c r="Z59">
        <v>0</v>
      </c>
      <c r="AA59">
        <v>0</v>
      </c>
      <c r="AB59">
        <v>9.3309999999999995</v>
      </c>
      <c r="AC59">
        <v>0</v>
      </c>
      <c r="AD59">
        <v>9.1149000000000004</v>
      </c>
      <c r="AE59">
        <v>49.436556000000003</v>
      </c>
      <c r="AF59">
        <v>8.8740000000000006</v>
      </c>
      <c r="AG59">
        <v>40.049999999999997</v>
      </c>
      <c r="AH59">
        <v>46.781799999999997</v>
      </c>
      <c r="AI59">
        <v>0</v>
      </c>
      <c r="AJ59">
        <v>0</v>
      </c>
      <c r="AK59">
        <v>26.014500000000002</v>
      </c>
      <c r="AL59">
        <v>36.021999999999998</v>
      </c>
      <c r="AM59">
        <v>0</v>
      </c>
      <c r="AN59">
        <v>0.78432999999999997</v>
      </c>
      <c r="AO59">
        <v>16.170000000000002</v>
      </c>
      <c r="AP59">
        <v>12.169499999999999</v>
      </c>
      <c r="AQ59">
        <v>0</v>
      </c>
      <c r="AR59">
        <v>15.456</v>
      </c>
      <c r="AS59">
        <v>10.7616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2701.3534910000008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0</v>
      </c>
      <c r="G60">
        <v>63.530999999999999</v>
      </c>
      <c r="H60">
        <v>0</v>
      </c>
      <c r="I60">
        <v>0</v>
      </c>
      <c r="J60">
        <v>82.2</v>
      </c>
      <c r="K60">
        <v>683.13656200000003</v>
      </c>
      <c r="L60">
        <v>435.435</v>
      </c>
      <c r="M60">
        <v>92</v>
      </c>
      <c r="N60">
        <v>57.96</v>
      </c>
      <c r="O60">
        <v>123.66562500000001</v>
      </c>
      <c r="P60">
        <v>103.125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11.402587</v>
      </c>
      <c r="W60">
        <v>32.170999999999999</v>
      </c>
      <c r="X60">
        <v>147.515625</v>
      </c>
      <c r="Y60">
        <v>0</v>
      </c>
      <c r="Z60">
        <v>0</v>
      </c>
      <c r="AA60">
        <v>0</v>
      </c>
      <c r="AB60">
        <v>9.3309999999999995</v>
      </c>
      <c r="AC60">
        <v>0</v>
      </c>
      <c r="AD60">
        <v>9.1149000000000004</v>
      </c>
      <c r="AE60">
        <v>49.436556000000003</v>
      </c>
      <c r="AF60">
        <v>8.8740000000000006</v>
      </c>
      <c r="AG60">
        <v>40.049999999999997</v>
      </c>
      <c r="AH60">
        <v>46.781799999999997</v>
      </c>
      <c r="AI60">
        <v>0</v>
      </c>
      <c r="AJ60">
        <v>0</v>
      </c>
      <c r="AK60">
        <v>26.014500000000002</v>
      </c>
      <c r="AL60">
        <v>36.021999999999998</v>
      </c>
      <c r="AM60">
        <v>0</v>
      </c>
      <c r="AN60">
        <v>0.78432999999999997</v>
      </c>
      <c r="AO60">
        <v>16.170000000000002</v>
      </c>
      <c r="AP60">
        <v>12.169499999999999</v>
      </c>
      <c r="AQ60">
        <v>0</v>
      </c>
      <c r="AR60">
        <v>15.456</v>
      </c>
      <c r="AS60">
        <v>10.7616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2701.3534910000008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0</v>
      </c>
      <c r="G61">
        <v>63.530999999999999</v>
      </c>
      <c r="H61">
        <v>0</v>
      </c>
      <c r="I61">
        <v>0</v>
      </c>
      <c r="J61">
        <v>82.2</v>
      </c>
      <c r="K61">
        <v>683.13656200000003</v>
      </c>
      <c r="L61">
        <v>435.435</v>
      </c>
      <c r="M61">
        <v>92</v>
      </c>
      <c r="N61">
        <v>57.96</v>
      </c>
      <c r="O61">
        <v>123.66562500000001</v>
      </c>
      <c r="P61">
        <v>103.125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11.402587</v>
      </c>
      <c r="W61">
        <v>32.170999999999999</v>
      </c>
      <c r="X61">
        <v>147.515625</v>
      </c>
      <c r="Y61">
        <v>0</v>
      </c>
      <c r="Z61">
        <v>6.5208000000000004</v>
      </c>
      <c r="AA61">
        <v>0</v>
      </c>
      <c r="AB61">
        <v>9.3309999999999995</v>
      </c>
      <c r="AC61">
        <v>0</v>
      </c>
      <c r="AD61">
        <v>9.1149000000000004</v>
      </c>
      <c r="AE61">
        <v>49.436556000000003</v>
      </c>
      <c r="AF61">
        <v>8.8740000000000006</v>
      </c>
      <c r="AG61">
        <v>40.049999999999997</v>
      </c>
      <c r="AH61">
        <v>46.781799999999997</v>
      </c>
      <c r="AI61">
        <v>0</v>
      </c>
      <c r="AJ61">
        <v>0</v>
      </c>
      <c r="AK61">
        <v>26.014500000000002</v>
      </c>
      <c r="AL61">
        <v>24.402000000000001</v>
      </c>
      <c r="AM61">
        <v>0</v>
      </c>
      <c r="AN61">
        <v>0.78432999999999997</v>
      </c>
      <c r="AO61">
        <v>17.64</v>
      </c>
      <c r="AP61">
        <v>12.169499999999999</v>
      </c>
      <c r="AQ61">
        <v>0</v>
      </c>
      <c r="AR61">
        <v>15.456</v>
      </c>
      <c r="AS61">
        <v>10.7616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2697.7242910000004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0</v>
      </c>
      <c r="G62">
        <v>63.530999999999999</v>
      </c>
      <c r="H62">
        <v>0</v>
      </c>
      <c r="I62">
        <v>0</v>
      </c>
      <c r="J62">
        <v>82.2</v>
      </c>
      <c r="K62">
        <v>683.13656200000003</v>
      </c>
      <c r="L62">
        <v>435.435</v>
      </c>
      <c r="M62">
        <v>92</v>
      </c>
      <c r="N62">
        <v>57.96</v>
      </c>
      <c r="O62">
        <v>123.66562500000001</v>
      </c>
      <c r="P62">
        <v>103.125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11.402587</v>
      </c>
      <c r="W62">
        <v>32.170999999999999</v>
      </c>
      <c r="X62">
        <v>147.515625</v>
      </c>
      <c r="Y62">
        <v>0</v>
      </c>
      <c r="Z62">
        <v>6.5208000000000004</v>
      </c>
      <c r="AA62">
        <v>0</v>
      </c>
      <c r="AB62">
        <v>9.3309999999999995</v>
      </c>
      <c r="AC62">
        <v>0</v>
      </c>
      <c r="AD62">
        <v>9.1149000000000004</v>
      </c>
      <c r="AE62">
        <v>49.436556000000003</v>
      </c>
      <c r="AF62">
        <v>8.8740000000000006</v>
      </c>
      <c r="AG62">
        <v>40.049999999999997</v>
      </c>
      <c r="AH62">
        <v>46.781799999999997</v>
      </c>
      <c r="AI62">
        <v>0</v>
      </c>
      <c r="AJ62">
        <v>0</v>
      </c>
      <c r="AK62">
        <v>26.014500000000002</v>
      </c>
      <c r="AL62">
        <v>24.402000000000001</v>
      </c>
      <c r="AM62">
        <v>0</v>
      </c>
      <c r="AN62">
        <v>0.78432999999999997</v>
      </c>
      <c r="AO62">
        <v>17.64</v>
      </c>
      <c r="AP62">
        <v>12.169499999999999</v>
      </c>
      <c r="AQ62">
        <v>0</v>
      </c>
      <c r="AR62">
        <v>15.456</v>
      </c>
      <c r="AS62">
        <v>10.7616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2697.7242910000004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0</v>
      </c>
      <c r="G63">
        <v>63.530999999999999</v>
      </c>
      <c r="H63">
        <v>0</v>
      </c>
      <c r="I63">
        <v>0</v>
      </c>
      <c r="J63">
        <v>82.2</v>
      </c>
      <c r="K63">
        <v>683.13656200000003</v>
      </c>
      <c r="L63">
        <v>435.435</v>
      </c>
      <c r="M63">
        <v>82</v>
      </c>
      <c r="N63">
        <v>57.96</v>
      </c>
      <c r="O63">
        <v>123.66562500000001</v>
      </c>
      <c r="P63">
        <v>103.125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11.402587</v>
      </c>
      <c r="W63">
        <v>32.170999999999999</v>
      </c>
      <c r="X63">
        <v>147.515625</v>
      </c>
      <c r="Y63">
        <v>0</v>
      </c>
      <c r="Z63">
        <v>6.5208000000000004</v>
      </c>
      <c r="AA63">
        <v>0</v>
      </c>
      <c r="AB63">
        <v>9.3309999999999995</v>
      </c>
      <c r="AC63">
        <v>0</v>
      </c>
      <c r="AD63">
        <v>9.1149000000000004</v>
      </c>
      <c r="AE63">
        <v>49.436556000000003</v>
      </c>
      <c r="AF63">
        <v>8.8740000000000006</v>
      </c>
      <c r="AG63">
        <v>40.049999999999997</v>
      </c>
      <c r="AH63">
        <v>46.781799999999997</v>
      </c>
      <c r="AI63">
        <v>0</v>
      </c>
      <c r="AJ63">
        <v>0</v>
      </c>
      <c r="AK63">
        <v>26.014500000000002</v>
      </c>
      <c r="AL63">
        <v>24.402000000000001</v>
      </c>
      <c r="AM63">
        <v>0</v>
      </c>
      <c r="AN63">
        <v>0.78432999999999997</v>
      </c>
      <c r="AO63">
        <v>17.64</v>
      </c>
      <c r="AP63">
        <v>12.169499999999999</v>
      </c>
      <c r="AQ63">
        <v>0</v>
      </c>
      <c r="AR63">
        <v>11.04</v>
      </c>
      <c r="AS63">
        <v>10.7616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2683.3082910000003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0</v>
      </c>
      <c r="G64">
        <v>63.530999999999999</v>
      </c>
      <c r="H64">
        <v>0</v>
      </c>
      <c r="I64">
        <v>0</v>
      </c>
      <c r="J64">
        <v>82.2</v>
      </c>
      <c r="K64">
        <v>683.13656200000003</v>
      </c>
      <c r="L64">
        <v>435.435</v>
      </c>
      <c r="M64">
        <v>72</v>
      </c>
      <c r="N64">
        <v>57.96</v>
      </c>
      <c r="O64">
        <v>123.66562500000001</v>
      </c>
      <c r="P64">
        <v>103.125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11.402587</v>
      </c>
      <c r="W64">
        <v>32.170999999999999</v>
      </c>
      <c r="X64">
        <v>147.515625</v>
      </c>
      <c r="Y64">
        <v>0</v>
      </c>
      <c r="Z64">
        <v>6.5208000000000004</v>
      </c>
      <c r="AA64">
        <v>0</v>
      </c>
      <c r="AB64">
        <v>9.3309999999999995</v>
      </c>
      <c r="AC64">
        <v>0</v>
      </c>
      <c r="AD64">
        <v>9.1149000000000004</v>
      </c>
      <c r="AE64">
        <v>49.436556000000003</v>
      </c>
      <c r="AF64">
        <v>8.8740000000000006</v>
      </c>
      <c r="AG64">
        <v>40.049999999999997</v>
      </c>
      <c r="AH64">
        <v>46.781799999999997</v>
      </c>
      <c r="AI64">
        <v>0</v>
      </c>
      <c r="AJ64">
        <v>0</v>
      </c>
      <c r="AK64">
        <v>26.014500000000002</v>
      </c>
      <c r="AL64">
        <v>24.402000000000001</v>
      </c>
      <c r="AM64">
        <v>0</v>
      </c>
      <c r="AN64">
        <v>0.78432999999999997</v>
      </c>
      <c r="AO64">
        <v>17.64</v>
      </c>
      <c r="AP64">
        <v>12.169499999999999</v>
      </c>
      <c r="AQ64">
        <v>0</v>
      </c>
      <c r="AR64">
        <v>11.04</v>
      </c>
      <c r="AS64">
        <v>10.7616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2673.3082910000003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0</v>
      </c>
      <c r="G65">
        <v>63.530999999999999</v>
      </c>
      <c r="H65">
        <v>0</v>
      </c>
      <c r="I65">
        <v>0</v>
      </c>
      <c r="J65">
        <v>82.2</v>
      </c>
      <c r="K65">
        <v>683.13656200000003</v>
      </c>
      <c r="L65">
        <v>435.435</v>
      </c>
      <c r="M65">
        <v>72</v>
      </c>
      <c r="N65">
        <v>57.96</v>
      </c>
      <c r="O65">
        <v>123.66562500000001</v>
      </c>
      <c r="P65">
        <v>103.125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11.402587</v>
      </c>
      <c r="W65">
        <v>32.17</v>
      </c>
      <c r="X65">
        <v>147.515625</v>
      </c>
      <c r="Y65">
        <v>0</v>
      </c>
      <c r="Z65">
        <v>6.5208000000000004</v>
      </c>
      <c r="AA65">
        <v>0</v>
      </c>
      <c r="AB65">
        <v>9.3309999999999995</v>
      </c>
      <c r="AC65">
        <v>0</v>
      </c>
      <c r="AD65">
        <v>9.1149000000000004</v>
      </c>
      <c r="AE65">
        <v>49.436556000000003</v>
      </c>
      <c r="AF65">
        <v>8.8740000000000006</v>
      </c>
      <c r="AG65">
        <v>40.049999999999997</v>
      </c>
      <c r="AH65">
        <v>46.781799999999997</v>
      </c>
      <c r="AI65">
        <v>0</v>
      </c>
      <c r="AJ65">
        <v>0</v>
      </c>
      <c r="AK65">
        <v>26.014500000000002</v>
      </c>
      <c r="AL65">
        <v>24.402000000000001</v>
      </c>
      <c r="AM65">
        <v>0</v>
      </c>
      <c r="AN65">
        <v>0.78432999999999997</v>
      </c>
      <c r="AO65">
        <v>17.64</v>
      </c>
      <c r="AP65">
        <v>12.169499999999999</v>
      </c>
      <c r="AQ65">
        <v>0</v>
      </c>
      <c r="AR65">
        <v>11.04</v>
      </c>
      <c r="AS65">
        <v>9.4163999999999994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2671.9620910000008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0</v>
      </c>
      <c r="G66">
        <v>63.530999999999999</v>
      </c>
      <c r="H66">
        <v>0</v>
      </c>
      <c r="I66">
        <v>0</v>
      </c>
      <c r="J66">
        <v>82.2</v>
      </c>
      <c r="K66">
        <v>683.13656200000003</v>
      </c>
      <c r="L66">
        <v>435.435</v>
      </c>
      <c r="M66">
        <v>72</v>
      </c>
      <c r="N66">
        <v>57.96</v>
      </c>
      <c r="O66">
        <v>123.66562500000001</v>
      </c>
      <c r="P66">
        <v>103.125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11.401586999999999</v>
      </c>
      <c r="W66">
        <v>32.17</v>
      </c>
      <c r="X66">
        <v>147.515625</v>
      </c>
      <c r="Y66">
        <v>0</v>
      </c>
      <c r="Z66">
        <v>6.5208000000000004</v>
      </c>
      <c r="AA66">
        <v>0</v>
      </c>
      <c r="AB66">
        <v>9.3309999999999995</v>
      </c>
      <c r="AC66">
        <v>0</v>
      </c>
      <c r="AD66">
        <v>9.1149000000000004</v>
      </c>
      <c r="AE66">
        <v>49.436556000000003</v>
      </c>
      <c r="AF66">
        <v>8.8740000000000006</v>
      </c>
      <c r="AG66">
        <v>40.049999999999997</v>
      </c>
      <c r="AH66">
        <v>46.781799999999997</v>
      </c>
      <c r="AI66">
        <v>0</v>
      </c>
      <c r="AJ66">
        <v>0</v>
      </c>
      <c r="AK66">
        <v>26.014500000000002</v>
      </c>
      <c r="AL66">
        <v>24.402000000000001</v>
      </c>
      <c r="AM66">
        <v>0</v>
      </c>
      <c r="AN66">
        <v>0.78432999999999997</v>
      </c>
      <c r="AO66">
        <v>17.64</v>
      </c>
      <c r="AP66">
        <v>12.169499999999999</v>
      </c>
      <c r="AQ66">
        <v>0</v>
      </c>
      <c r="AR66">
        <v>11.04</v>
      </c>
      <c r="AS66">
        <v>9.4163999999999994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2671.9610910000006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0</v>
      </c>
      <c r="G67">
        <v>63.530999999999999</v>
      </c>
      <c r="H67">
        <v>0</v>
      </c>
      <c r="I67">
        <v>0</v>
      </c>
      <c r="J67">
        <v>82.2</v>
      </c>
      <c r="K67">
        <v>683.13656200000003</v>
      </c>
      <c r="L67">
        <v>435.435</v>
      </c>
      <c r="M67">
        <v>72</v>
      </c>
      <c r="N67">
        <v>57.96</v>
      </c>
      <c r="O67">
        <v>123.66562500000001</v>
      </c>
      <c r="P67">
        <v>103.125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11.399587</v>
      </c>
      <c r="W67">
        <v>32.17</v>
      </c>
      <c r="X67">
        <v>147.515625</v>
      </c>
      <c r="Y67">
        <v>0</v>
      </c>
      <c r="Z67">
        <v>6.5208000000000004</v>
      </c>
      <c r="AA67">
        <v>0</v>
      </c>
      <c r="AB67">
        <v>9.3309999999999995</v>
      </c>
      <c r="AC67">
        <v>0</v>
      </c>
      <c r="AD67">
        <v>9.1149000000000004</v>
      </c>
      <c r="AE67">
        <v>49.436556000000003</v>
      </c>
      <c r="AF67">
        <v>8.8740000000000006</v>
      </c>
      <c r="AG67">
        <v>40.049999999999997</v>
      </c>
      <c r="AH67">
        <v>46.781799999999997</v>
      </c>
      <c r="AI67">
        <v>0</v>
      </c>
      <c r="AJ67">
        <v>0</v>
      </c>
      <c r="AK67">
        <v>26.014500000000002</v>
      </c>
      <c r="AL67">
        <v>24.402000000000001</v>
      </c>
      <c r="AM67">
        <v>0</v>
      </c>
      <c r="AN67">
        <v>0.78432999999999997</v>
      </c>
      <c r="AO67">
        <v>17.64</v>
      </c>
      <c r="AP67">
        <v>12.169499999999999</v>
      </c>
      <c r="AQ67">
        <v>0</v>
      </c>
      <c r="AR67">
        <v>11.04</v>
      </c>
      <c r="AS67">
        <v>10.089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2672.6316910000005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0</v>
      </c>
      <c r="G68">
        <v>63.530999999999999</v>
      </c>
      <c r="H68">
        <v>0</v>
      </c>
      <c r="I68">
        <v>0</v>
      </c>
      <c r="J68">
        <v>82.2</v>
      </c>
      <c r="K68">
        <v>683.13656200000003</v>
      </c>
      <c r="L68">
        <v>435.435</v>
      </c>
      <c r="M68">
        <v>72</v>
      </c>
      <c r="N68">
        <v>57.96</v>
      </c>
      <c r="O68">
        <v>123.66562500000001</v>
      </c>
      <c r="P68">
        <v>103.125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11.399587</v>
      </c>
      <c r="W68">
        <v>32.17</v>
      </c>
      <c r="X68">
        <v>147.515625</v>
      </c>
      <c r="Y68">
        <v>0</v>
      </c>
      <c r="Z68">
        <v>6.5208000000000004</v>
      </c>
      <c r="AA68">
        <v>0</v>
      </c>
      <c r="AB68">
        <v>9.3309999999999995</v>
      </c>
      <c r="AC68">
        <v>0</v>
      </c>
      <c r="AD68">
        <v>9.1149000000000004</v>
      </c>
      <c r="AE68">
        <v>49.436556000000003</v>
      </c>
      <c r="AF68">
        <v>8.8740000000000006</v>
      </c>
      <c r="AG68">
        <v>40.049999999999997</v>
      </c>
      <c r="AH68">
        <v>46.781799999999997</v>
      </c>
      <c r="AI68">
        <v>0</v>
      </c>
      <c r="AJ68">
        <v>0</v>
      </c>
      <c r="AK68">
        <v>26.014500000000002</v>
      </c>
      <c r="AL68">
        <v>24.402000000000001</v>
      </c>
      <c r="AM68">
        <v>0</v>
      </c>
      <c r="AN68">
        <v>0.78432999999999997</v>
      </c>
      <c r="AO68">
        <v>17.64</v>
      </c>
      <c r="AP68">
        <v>12.169499999999999</v>
      </c>
      <c r="AQ68">
        <v>0</v>
      </c>
      <c r="AR68">
        <v>11.04</v>
      </c>
      <c r="AS68">
        <v>10.089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2672.6316910000005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0</v>
      </c>
      <c r="G69">
        <v>63.530999999999999</v>
      </c>
      <c r="H69">
        <v>0</v>
      </c>
      <c r="I69">
        <v>0</v>
      </c>
      <c r="J69">
        <v>82.2</v>
      </c>
      <c r="K69">
        <v>683.13656200000003</v>
      </c>
      <c r="L69">
        <v>435.435</v>
      </c>
      <c r="M69">
        <v>72</v>
      </c>
      <c r="N69">
        <v>57.96</v>
      </c>
      <c r="O69">
        <v>123.66562500000001</v>
      </c>
      <c r="P69">
        <v>103.125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11.399587</v>
      </c>
      <c r="W69">
        <v>32.17</v>
      </c>
      <c r="X69">
        <v>147.515625</v>
      </c>
      <c r="Y69">
        <v>0</v>
      </c>
      <c r="Z69">
        <v>6.5208000000000004</v>
      </c>
      <c r="AA69">
        <v>0</v>
      </c>
      <c r="AB69">
        <v>9.3309999999999995</v>
      </c>
      <c r="AC69">
        <v>0</v>
      </c>
      <c r="AD69">
        <v>9.1149000000000004</v>
      </c>
      <c r="AE69">
        <v>49.436556000000003</v>
      </c>
      <c r="AF69">
        <v>8.8740000000000006</v>
      </c>
      <c r="AG69">
        <v>40.049999999999997</v>
      </c>
      <c r="AH69">
        <v>46.781799999999997</v>
      </c>
      <c r="AI69">
        <v>0</v>
      </c>
      <c r="AJ69">
        <v>0</v>
      </c>
      <c r="AK69">
        <v>26.014500000000002</v>
      </c>
      <c r="AL69">
        <v>24.402000000000001</v>
      </c>
      <c r="AM69">
        <v>0</v>
      </c>
      <c r="AN69">
        <v>0.78432999999999997</v>
      </c>
      <c r="AO69">
        <v>17.64</v>
      </c>
      <c r="AP69">
        <v>12.169499999999999</v>
      </c>
      <c r="AQ69">
        <v>0</v>
      </c>
      <c r="AR69">
        <v>11.04</v>
      </c>
      <c r="AS69">
        <v>10.089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2672.6316910000005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0</v>
      </c>
      <c r="G70">
        <v>63.530999999999999</v>
      </c>
      <c r="H70">
        <v>0</v>
      </c>
      <c r="I70">
        <v>0</v>
      </c>
      <c r="J70">
        <v>82.2</v>
      </c>
      <c r="K70">
        <v>683.13656200000003</v>
      </c>
      <c r="L70">
        <v>435.435</v>
      </c>
      <c r="M70">
        <v>72</v>
      </c>
      <c r="N70">
        <v>57.96</v>
      </c>
      <c r="O70">
        <v>123.66562500000001</v>
      </c>
      <c r="P70">
        <v>103.125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11.399587</v>
      </c>
      <c r="W70">
        <v>32.17</v>
      </c>
      <c r="X70">
        <v>147.515625</v>
      </c>
      <c r="Y70">
        <v>0</v>
      </c>
      <c r="Z70">
        <v>6.5208000000000004</v>
      </c>
      <c r="AA70">
        <v>0</v>
      </c>
      <c r="AB70">
        <v>9.3309999999999995</v>
      </c>
      <c r="AC70">
        <v>0</v>
      </c>
      <c r="AD70">
        <v>9.1149000000000004</v>
      </c>
      <c r="AE70">
        <v>49.436556000000003</v>
      </c>
      <c r="AF70">
        <v>8.8740000000000006</v>
      </c>
      <c r="AG70">
        <v>40.049999999999997</v>
      </c>
      <c r="AH70">
        <v>46.781799999999997</v>
      </c>
      <c r="AI70">
        <v>0</v>
      </c>
      <c r="AJ70">
        <v>0</v>
      </c>
      <c r="AK70">
        <v>26.014500000000002</v>
      </c>
      <c r="AL70">
        <v>24.402000000000001</v>
      </c>
      <c r="AM70">
        <v>0</v>
      </c>
      <c r="AN70">
        <v>0.78432999999999997</v>
      </c>
      <c r="AO70">
        <v>17.64</v>
      </c>
      <c r="AP70">
        <v>12.169499999999999</v>
      </c>
      <c r="AQ70">
        <v>0</v>
      </c>
      <c r="AR70">
        <v>11.04</v>
      </c>
      <c r="AS70">
        <v>10.089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2672.6316910000005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0</v>
      </c>
      <c r="G71">
        <v>63.530999999999999</v>
      </c>
      <c r="H71">
        <v>0</v>
      </c>
      <c r="I71">
        <v>0</v>
      </c>
      <c r="J71">
        <v>82.2</v>
      </c>
      <c r="K71">
        <v>683.13656200000003</v>
      </c>
      <c r="L71">
        <v>435.435</v>
      </c>
      <c r="M71">
        <v>72</v>
      </c>
      <c r="N71">
        <v>57.96</v>
      </c>
      <c r="O71">
        <v>123.66562500000001</v>
      </c>
      <c r="P71">
        <v>103.125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11.399587</v>
      </c>
      <c r="W71">
        <v>32.17</v>
      </c>
      <c r="X71">
        <v>147.515625</v>
      </c>
      <c r="Y71">
        <v>0</v>
      </c>
      <c r="Z71">
        <v>1.1000000000000001</v>
      </c>
      <c r="AA71">
        <v>0</v>
      </c>
      <c r="AB71">
        <v>9.3309999999999995</v>
      </c>
      <c r="AC71">
        <v>0</v>
      </c>
      <c r="AD71">
        <v>9.1149000000000004</v>
      </c>
      <c r="AE71">
        <v>49.436556000000003</v>
      </c>
      <c r="AF71">
        <v>8.8740000000000006</v>
      </c>
      <c r="AG71">
        <v>40.049999999999997</v>
      </c>
      <c r="AH71">
        <v>46.781799999999997</v>
      </c>
      <c r="AI71">
        <v>0</v>
      </c>
      <c r="AJ71">
        <v>0</v>
      </c>
      <c r="AK71">
        <v>26.014500000000002</v>
      </c>
      <c r="AL71">
        <v>24.402000000000001</v>
      </c>
      <c r="AM71">
        <v>0</v>
      </c>
      <c r="AN71">
        <v>0.78432999999999997</v>
      </c>
      <c r="AO71">
        <v>17.64</v>
      </c>
      <c r="AP71">
        <v>12.169499999999999</v>
      </c>
      <c r="AQ71">
        <v>0</v>
      </c>
      <c r="AR71">
        <v>48.576000000000001</v>
      </c>
      <c r="AS71">
        <v>10.089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2704.7468910000007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0</v>
      </c>
      <c r="G72">
        <v>63.530999999999999</v>
      </c>
      <c r="H72">
        <v>0</v>
      </c>
      <c r="I72">
        <v>0</v>
      </c>
      <c r="J72">
        <v>82.2</v>
      </c>
      <c r="K72">
        <v>683.13656200000003</v>
      </c>
      <c r="L72">
        <v>435.435</v>
      </c>
      <c r="M72">
        <v>72</v>
      </c>
      <c r="N72">
        <v>57.96</v>
      </c>
      <c r="O72">
        <v>123.66562500000001</v>
      </c>
      <c r="P72">
        <v>103.125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11.399587</v>
      </c>
      <c r="W72">
        <v>32.17</v>
      </c>
      <c r="X72">
        <v>147.515625</v>
      </c>
      <c r="Y72">
        <v>0</v>
      </c>
      <c r="Z72">
        <v>1.1000000000000001</v>
      </c>
      <c r="AA72">
        <v>0</v>
      </c>
      <c r="AB72">
        <v>9.3309999999999995</v>
      </c>
      <c r="AC72">
        <v>0</v>
      </c>
      <c r="AD72">
        <v>9.1149000000000004</v>
      </c>
      <c r="AE72">
        <v>49.436556000000003</v>
      </c>
      <c r="AF72">
        <v>8.8740000000000006</v>
      </c>
      <c r="AG72">
        <v>40.049999999999997</v>
      </c>
      <c r="AH72">
        <v>46.781799999999997</v>
      </c>
      <c r="AI72">
        <v>0</v>
      </c>
      <c r="AJ72">
        <v>0</v>
      </c>
      <c r="AK72">
        <v>26.014500000000002</v>
      </c>
      <c r="AL72">
        <v>24.402000000000001</v>
      </c>
      <c r="AM72">
        <v>0</v>
      </c>
      <c r="AN72">
        <v>0.78432999999999997</v>
      </c>
      <c r="AO72">
        <v>17.64</v>
      </c>
      <c r="AP72">
        <v>12.169499999999999</v>
      </c>
      <c r="AQ72">
        <v>15.435</v>
      </c>
      <c r="AR72">
        <v>48.576000000000001</v>
      </c>
      <c r="AS72">
        <v>10.089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2720.1818910000006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0</v>
      </c>
      <c r="G73">
        <v>63.530999999999999</v>
      </c>
      <c r="H73">
        <v>0</v>
      </c>
      <c r="I73">
        <v>0</v>
      </c>
      <c r="J73">
        <v>82.2</v>
      </c>
      <c r="K73">
        <v>683.13656200000003</v>
      </c>
      <c r="L73">
        <v>435.435</v>
      </c>
      <c r="M73">
        <v>72</v>
      </c>
      <c r="N73">
        <v>57.96</v>
      </c>
      <c r="O73">
        <v>123.66562500000001</v>
      </c>
      <c r="P73">
        <v>103.125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11.399587</v>
      </c>
      <c r="W73">
        <v>32.17</v>
      </c>
      <c r="X73">
        <v>147.515625</v>
      </c>
      <c r="Y73">
        <v>0</v>
      </c>
      <c r="Z73">
        <v>1.1000000000000001</v>
      </c>
      <c r="AA73">
        <v>0</v>
      </c>
      <c r="AB73">
        <v>9.3309999999999995</v>
      </c>
      <c r="AC73">
        <v>0</v>
      </c>
      <c r="AD73">
        <v>9.1149000000000004</v>
      </c>
      <c r="AE73">
        <v>49.436556000000003</v>
      </c>
      <c r="AF73">
        <v>8.8740000000000006</v>
      </c>
      <c r="AG73">
        <v>40.049999999999997</v>
      </c>
      <c r="AH73">
        <v>61.555</v>
      </c>
      <c r="AI73">
        <v>0</v>
      </c>
      <c r="AJ73">
        <v>0</v>
      </c>
      <c r="AK73">
        <v>26.014500000000002</v>
      </c>
      <c r="AL73">
        <v>24.402000000000001</v>
      </c>
      <c r="AM73">
        <v>0</v>
      </c>
      <c r="AN73">
        <v>0.78432999999999997</v>
      </c>
      <c r="AO73">
        <v>17.64</v>
      </c>
      <c r="AP73">
        <v>12.169499999999999</v>
      </c>
      <c r="AQ73">
        <v>31.122</v>
      </c>
      <c r="AR73">
        <v>13.247999999999999</v>
      </c>
      <c r="AS73">
        <v>10.089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2715.3140910000002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0</v>
      </c>
      <c r="G74">
        <v>63.530999999999999</v>
      </c>
      <c r="H74">
        <v>0</v>
      </c>
      <c r="I74">
        <v>0</v>
      </c>
      <c r="J74">
        <v>82.2</v>
      </c>
      <c r="K74">
        <v>683.13656200000003</v>
      </c>
      <c r="L74">
        <v>435.435</v>
      </c>
      <c r="M74">
        <v>72</v>
      </c>
      <c r="N74">
        <v>57.96</v>
      </c>
      <c r="O74">
        <v>123.66562500000001</v>
      </c>
      <c r="P74">
        <v>103.125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11.399587</v>
      </c>
      <c r="W74">
        <v>32.17</v>
      </c>
      <c r="X74">
        <v>147.515625</v>
      </c>
      <c r="Y74">
        <v>0</v>
      </c>
      <c r="Z74">
        <v>1.1000000000000001</v>
      </c>
      <c r="AA74">
        <v>11.85</v>
      </c>
      <c r="AB74">
        <v>9.3309999999999995</v>
      </c>
      <c r="AC74">
        <v>0</v>
      </c>
      <c r="AD74">
        <v>9.1149000000000004</v>
      </c>
      <c r="AE74">
        <v>49.436556000000003</v>
      </c>
      <c r="AF74">
        <v>8.8740000000000006</v>
      </c>
      <c r="AG74">
        <v>40.049999999999997</v>
      </c>
      <c r="AH74">
        <v>61.555</v>
      </c>
      <c r="AI74">
        <v>0</v>
      </c>
      <c r="AJ74">
        <v>0</v>
      </c>
      <c r="AK74">
        <v>26.014500000000002</v>
      </c>
      <c r="AL74">
        <v>24.402000000000001</v>
      </c>
      <c r="AM74">
        <v>0</v>
      </c>
      <c r="AN74">
        <v>0.78432999999999997</v>
      </c>
      <c r="AO74">
        <v>17.64</v>
      </c>
      <c r="AP74">
        <v>12.169499999999999</v>
      </c>
      <c r="AQ74">
        <v>45.36</v>
      </c>
      <c r="AR74">
        <v>13.247999999999999</v>
      </c>
      <c r="AS74">
        <v>10.089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2741.4020910000004</v>
      </c>
    </row>
    <row r="75" spans="1:117">
      <c r="A75" t="s">
        <v>117</v>
      </c>
      <c r="B75">
        <v>0</v>
      </c>
      <c r="C75">
        <v>0</v>
      </c>
      <c r="D75">
        <v>36.75</v>
      </c>
      <c r="E75">
        <v>0</v>
      </c>
      <c r="F75">
        <v>0</v>
      </c>
      <c r="G75">
        <v>63.530999999999999</v>
      </c>
      <c r="H75">
        <v>0</v>
      </c>
      <c r="I75">
        <v>0</v>
      </c>
      <c r="J75">
        <v>82.2</v>
      </c>
      <c r="K75">
        <v>683.13656200000003</v>
      </c>
      <c r="L75">
        <v>435.435</v>
      </c>
      <c r="M75">
        <v>72</v>
      </c>
      <c r="N75">
        <v>57.96</v>
      </c>
      <c r="O75">
        <v>123.66562500000001</v>
      </c>
      <c r="P75">
        <v>103.125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11.399587</v>
      </c>
      <c r="W75">
        <v>32.17</v>
      </c>
      <c r="X75">
        <v>147.515625</v>
      </c>
      <c r="Y75">
        <v>0</v>
      </c>
      <c r="Z75">
        <v>1.1000000000000001</v>
      </c>
      <c r="AA75">
        <v>13.824999999999999</v>
      </c>
      <c r="AB75">
        <v>9.3309999999999995</v>
      </c>
      <c r="AC75">
        <v>0</v>
      </c>
      <c r="AD75">
        <v>9.1149000000000004</v>
      </c>
      <c r="AE75">
        <v>49.436556000000003</v>
      </c>
      <c r="AF75">
        <v>8.8740000000000006</v>
      </c>
      <c r="AG75">
        <v>40.049999999999997</v>
      </c>
      <c r="AH75">
        <v>61.555</v>
      </c>
      <c r="AI75">
        <v>0</v>
      </c>
      <c r="AJ75">
        <v>0</v>
      </c>
      <c r="AK75">
        <v>26.014500000000002</v>
      </c>
      <c r="AL75">
        <v>24.402000000000001</v>
      </c>
      <c r="AM75">
        <v>0</v>
      </c>
      <c r="AN75">
        <v>0.78432999999999997</v>
      </c>
      <c r="AO75">
        <v>18.521999999999998</v>
      </c>
      <c r="AP75">
        <v>12.169499999999999</v>
      </c>
      <c r="AQ75">
        <v>45.36</v>
      </c>
      <c r="AR75">
        <v>13.247999999999999</v>
      </c>
      <c r="AS75">
        <v>10.089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2744.2590910000004</v>
      </c>
    </row>
    <row r="76" spans="1:117">
      <c r="A76" t="s">
        <v>118</v>
      </c>
      <c r="B76">
        <v>0</v>
      </c>
      <c r="C76">
        <v>0</v>
      </c>
      <c r="D76">
        <v>36.75</v>
      </c>
      <c r="E76">
        <v>0</v>
      </c>
      <c r="F76">
        <v>0</v>
      </c>
      <c r="G76">
        <v>63.530999999999999</v>
      </c>
      <c r="H76">
        <v>0</v>
      </c>
      <c r="I76">
        <v>0</v>
      </c>
      <c r="J76">
        <v>82.2</v>
      </c>
      <c r="K76">
        <v>683.13656200000003</v>
      </c>
      <c r="L76">
        <v>435.435</v>
      </c>
      <c r="M76">
        <v>72</v>
      </c>
      <c r="N76">
        <v>57.96</v>
      </c>
      <c r="O76">
        <v>123.66562500000001</v>
      </c>
      <c r="P76">
        <v>103.125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11.399587</v>
      </c>
      <c r="W76">
        <v>32.17</v>
      </c>
      <c r="X76">
        <v>147.515625</v>
      </c>
      <c r="Y76">
        <v>0</v>
      </c>
      <c r="Z76">
        <v>1.1000000000000001</v>
      </c>
      <c r="AA76">
        <v>28.045000000000002</v>
      </c>
      <c r="AB76">
        <v>9.3309999999999995</v>
      </c>
      <c r="AC76">
        <v>9.6778399999999998</v>
      </c>
      <c r="AD76">
        <v>9.1149000000000004</v>
      </c>
      <c r="AE76">
        <v>49.436556000000003</v>
      </c>
      <c r="AF76">
        <v>8.8740000000000006</v>
      </c>
      <c r="AG76">
        <v>40.049999999999997</v>
      </c>
      <c r="AH76">
        <v>83.335999999999999</v>
      </c>
      <c r="AI76">
        <v>0</v>
      </c>
      <c r="AJ76">
        <v>0</v>
      </c>
      <c r="AK76">
        <v>26.014500000000002</v>
      </c>
      <c r="AL76">
        <v>24.402000000000001</v>
      </c>
      <c r="AM76">
        <v>3.5991</v>
      </c>
      <c r="AN76">
        <v>0.78432999999999997</v>
      </c>
      <c r="AO76">
        <v>18.521999999999998</v>
      </c>
      <c r="AP76">
        <v>12.169499999999999</v>
      </c>
      <c r="AQ76">
        <v>52.542000000000002</v>
      </c>
      <c r="AR76">
        <v>13.247999999999999</v>
      </c>
      <c r="AS76">
        <v>10.089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2800.7190310000001</v>
      </c>
    </row>
    <row r="77" spans="1:117">
      <c r="A77" t="s">
        <v>119</v>
      </c>
      <c r="B77">
        <v>0</v>
      </c>
      <c r="C77">
        <v>0</v>
      </c>
      <c r="D77">
        <v>36.75</v>
      </c>
      <c r="E77">
        <v>0</v>
      </c>
      <c r="F77">
        <v>0</v>
      </c>
      <c r="G77">
        <v>63.530999999999999</v>
      </c>
      <c r="H77">
        <v>0</v>
      </c>
      <c r="I77">
        <v>0</v>
      </c>
      <c r="J77">
        <v>82.2</v>
      </c>
      <c r="K77">
        <v>683.13656200000003</v>
      </c>
      <c r="L77">
        <v>435.435</v>
      </c>
      <c r="M77">
        <v>72</v>
      </c>
      <c r="N77">
        <v>57.96</v>
      </c>
      <c r="O77">
        <v>123.66562500000001</v>
      </c>
      <c r="P77">
        <v>103.125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11.399587</v>
      </c>
      <c r="W77">
        <v>28.527999999999999</v>
      </c>
      <c r="X77">
        <v>147.515625</v>
      </c>
      <c r="Y77">
        <v>0</v>
      </c>
      <c r="Z77">
        <v>1.1000000000000001</v>
      </c>
      <c r="AA77">
        <v>41.08</v>
      </c>
      <c r="AB77">
        <v>13.17004</v>
      </c>
      <c r="AC77">
        <v>19.35568</v>
      </c>
      <c r="AD77">
        <v>18.229800000000001</v>
      </c>
      <c r="AE77">
        <v>49.436556000000003</v>
      </c>
      <c r="AF77">
        <v>8.8740000000000006</v>
      </c>
      <c r="AG77">
        <v>40.049999999999997</v>
      </c>
      <c r="AH77">
        <v>113.64</v>
      </c>
      <c r="AI77">
        <v>3.1825000000000001</v>
      </c>
      <c r="AJ77">
        <v>0</v>
      </c>
      <c r="AK77">
        <v>26.014500000000002</v>
      </c>
      <c r="AL77">
        <v>36.021999999999998</v>
      </c>
      <c r="AM77">
        <v>4.5321999999999996</v>
      </c>
      <c r="AN77">
        <v>0.78432999999999997</v>
      </c>
      <c r="AO77">
        <v>18.521999999999998</v>
      </c>
      <c r="AP77">
        <v>12.169499999999999</v>
      </c>
      <c r="AQ77">
        <v>62.244</v>
      </c>
      <c r="AR77">
        <v>13.247999999999999</v>
      </c>
      <c r="AS77">
        <v>10.089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2888.4854110000001</v>
      </c>
    </row>
    <row r="78" spans="1:117">
      <c r="A78" t="s">
        <v>120</v>
      </c>
      <c r="B78">
        <v>0</v>
      </c>
      <c r="C78">
        <v>0</v>
      </c>
      <c r="D78">
        <v>36.75</v>
      </c>
      <c r="E78">
        <v>0</v>
      </c>
      <c r="F78">
        <v>0</v>
      </c>
      <c r="G78">
        <v>63.530999999999999</v>
      </c>
      <c r="H78">
        <v>0</v>
      </c>
      <c r="I78">
        <v>0</v>
      </c>
      <c r="J78">
        <v>82.2</v>
      </c>
      <c r="K78">
        <v>683.13656200000003</v>
      </c>
      <c r="L78">
        <v>435.435</v>
      </c>
      <c r="M78">
        <v>72</v>
      </c>
      <c r="N78">
        <v>57.96</v>
      </c>
      <c r="O78">
        <v>123.66562500000001</v>
      </c>
      <c r="P78">
        <v>103.125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11.399587</v>
      </c>
      <c r="W78">
        <v>28.527999999999999</v>
      </c>
      <c r="X78">
        <v>147.515625</v>
      </c>
      <c r="Y78">
        <v>0</v>
      </c>
      <c r="Z78">
        <v>3.3</v>
      </c>
      <c r="AA78">
        <v>41.08</v>
      </c>
      <c r="AB78">
        <v>26.34008</v>
      </c>
      <c r="AC78">
        <v>19.35568</v>
      </c>
      <c r="AD78">
        <v>27.3447</v>
      </c>
      <c r="AE78">
        <v>49.436556000000003</v>
      </c>
      <c r="AF78">
        <v>8.8740000000000006</v>
      </c>
      <c r="AG78">
        <v>40.049999999999997</v>
      </c>
      <c r="AH78">
        <v>113.64</v>
      </c>
      <c r="AI78">
        <v>5.0919999999999996</v>
      </c>
      <c r="AJ78">
        <v>0</v>
      </c>
      <c r="AK78">
        <v>26.014500000000002</v>
      </c>
      <c r="AL78">
        <v>79.376220000000004</v>
      </c>
      <c r="AM78">
        <v>5.1986999999999997</v>
      </c>
      <c r="AN78">
        <v>0.78432999999999997</v>
      </c>
      <c r="AO78">
        <v>18.521999999999998</v>
      </c>
      <c r="AP78">
        <v>12.169499999999999</v>
      </c>
      <c r="AQ78">
        <v>62.244</v>
      </c>
      <c r="AR78">
        <v>13.247999999999999</v>
      </c>
      <c r="AS78">
        <v>10.089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2958.9005710000006</v>
      </c>
    </row>
    <row r="79" spans="1:117">
      <c r="A79" t="s">
        <v>121</v>
      </c>
      <c r="B79">
        <v>0</v>
      </c>
      <c r="C79">
        <v>0</v>
      </c>
      <c r="D79">
        <v>36.75</v>
      </c>
      <c r="E79">
        <v>0</v>
      </c>
      <c r="F79">
        <v>0</v>
      </c>
      <c r="G79">
        <v>63.530999999999999</v>
      </c>
      <c r="H79">
        <v>0</v>
      </c>
      <c r="I79">
        <v>0</v>
      </c>
      <c r="J79">
        <v>82.2</v>
      </c>
      <c r="K79">
        <v>683.13656200000003</v>
      </c>
      <c r="L79">
        <v>435.435</v>
      </c>
      <c r="M79">
        <v>72</v>
      </c>
      <c r="N79">
        <v>57.96</v>
      </c>
      <c r="O79">
        <v>123.66562500000001</v>
      </c>
      <c r="P79">
        <v>103.125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11.399587</v>
      </c>
      <c r="W79">
        <v>28.527999999999999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8.8740000000000006</v>
      </c>
      <c r="AG79">
        <v>40.049999999999997</v>
      </c>
      <c r="AH79">
        <v>140.34540000000001</v>
      </c>
      <c r="AI79">
        <v>32.654995999999997</v>
      </c>
      <c r="AJ79">
        <v>0</v>
      </c>
      <c r="AK79">
        <v>26.014500000000002</v>
      </c>
      <c r="AL79">
        <v>79.376220000000004</v>
      </c>
      <c r="AM79">
        <v>15.804048</v>
      </c>
      <c r="AN79">
        <v>0.78432999999999997</v>
      </c>
      <c r="AO79">
        <v>18.521999999999998</v>
      </c>
      <c r="AP79">
        <v>12.169499999999999</v>
      </c>
      <c r="AQ79">
        <v>62.244</v>
      </c>
      <c r="AR79">
        <v>13.247999999999999</v>
      </c>
      <c r="AS79">
        <v>10.089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3073.1814070000005</v>
      </c>
    </row>
    <row r="80" spans="1:117">
      <c r="A80" t="s">
        <v>122</v>
      </c>
      <c r="B80">
        <v>0</v>
      </c>
      <c r="C80">
        <v>0</v>
      </c>
      <c r="D80">
        <v>36.75</v>
      </c>
      <c r="E80">
        <v>0</v>
      </c>
      <c r="F80">
        <v>0</v>
      </c>
      <c r="G80">
        <v>63.530999999999999</v>
      </c>
      <c r="H80">
        <v>0</v>
      </c>
      <c r="I80">
        <v>0</v>
      </c>
      <c r="J80">
        <v>82.2</v>
      </c>
      <c r="K80">
        <v>683.13656200000003</v>
      </c>
      <c r="L80">
        <v>435.435</v>
      </c>
      <c r="M80">
        <v>72</v>
      </c>
      <c r="N80">
        <v>57.96</v>
      </c>
      <c r="O80">
        <v>123.66562500000001</v>
      </c>
      <c r="P80">
        <v>103.125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11.399587</v>
      </c>
      <c r="W80">
        <v>28.527999999999999</v>
      </c>
      <c r="X80">
        <v>147.515625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8.8740000000000006</v>
      </c>
      <c r="AG80">
        <v>40.049999999999997</v>
      </c>
      <c r="AH80">
        <v>140.34540000000001</v>
      </c>
      <c r="AI80">
        <v>49.051236000000003</v>
      </c>
      <c r="AJ80">
        <v>0</v>
      </c>
      <c r="AK80">
        <v>26.014500000000002</v>
      </c>
      <c r="AL80">
        <v>79.376220000000004</v>
      </c>
      <c r="AM80">
        <v>15.804048</v>
      </c>
      <c r="AN80">
        <v>0.78432999999999997</v>
      </c>
      <c r="AO80">
        <v>18.521999999999998</v>
      </c>
      <c r="AP80">
        <v>12.169499999999999</v>
      </c>
      <c r="AQ80">
        <v>62.244</v>
      </c>
      <c r="AR80">
        <v>13.247999999999999</v>
      </c>
      <c r="AS80">
        <v>10.089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3089.5776470000001</v>
      </c>
    </row>
    <row r="81" spans="1:117">
      <c r="A81" t="s">
        <v>123</v>
      </c>
      <c r="B81">
        <v>0</v>
      </c>
      <c r="C81">
        <v>0</v>
      </c>
      <c r="D81">
        <v>36.75</v>
      </c>
      <c r="E81">
        <v>0</v>
      </c>
      <c r="F81">
        <v>0</v>
      </c>
      <c r="G81">
        <v>63.530999999999999</v>
      </c>
      <c r="H81">
        <v>0</v>
      </c>
      <c r="I81">
        <v>0</v>
      </c>
      <c r="J81">
        <v>82.2</v>
      </c>
      <c r="K81">
        <v>683.13656200000003</v>
      </c>
      <c r="L81">
        <v>435.435</v>
      </c>
      <c r="M81">
        <v>72</v>
      </c>
      <c r="N81">
        <v>57.96</v>
      </c>
      <c r="O81">
        <v>123.66562500000001</v>
      </c>
      <c r="P81">
        <v>103.125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11.399587</v>
      </c>
      <c r="W81">
        <v>28.527999999999999</v>
      </c>
      <c r="X81">
        <v>147.515625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8.8740000000000006</v>
      </c>
      <c r="AG81">
        <v>40.049999999999997</v>
      </c>
      <c r="AH81">
        <v>140.34540000000001</v>
      </c>
      <c r="AI81">
        <v>49.051236000000003</v>
      </c>
      <c r="AJ81">
        <v>0</v>
      </c>
      <c r="AK81">
        <v>26.014500000000002</v>
      </c>
      <c r="AL81">
        <v>79.376220000000004</v>
      </c>
      <c r="AM81">
        <v>15.804048</v>
      </c>
      <c r="AN81">
        <v>0.78432999999999997</v>
      </c>
      <c r="AO81">
        <v>18.521999999999998</v>
      </c>
      <c r="AP81">
        <v>12.169499999999999</v>
      </c>
      <c r="AQ81">
        <v>62.244</v>
      </c>
      <c r="AR81">
        <v>11.04</v>
      </c>
      <c r="AS81">
        <v>10.089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3087.369647</v>
      </c>
    </row>
    <row r="82" spans="1:117">
      <c r="A82" t="s">
        <v>124</v>
      </c>
      <c r="B82">
        <v>0</v>
      </c>
      <c r="C82">
        <v>0</v>
      </c>
      <c r="D82">
        <v>36.75</v>
      </c>
      <c r="E82">
        <v>0</v>
      </c>
      <c r="F82">
        <v>0</v>
      </c>
      <c r="G82">
        <v>63.530999999999999</v>
      </c>
      <c r="H82">
        <v>0</v>
      </c>
      <c r="I82">
        <v>0</v>
      </c>
      <c r="J82">
        <v>82.2</v>
      </c>
      <c r="K82">
        <v>683.13656200000003</v>
      </c>
      <c r="L82">
        <v>435.435</v>
      </c>
      <c r="M82">
        <v>72</v>
      </c>
      <c r="N82">
        <v>57.96</v>
      </c>
      <c r="O82">
        <v>123.66562500000001</v>
      </c>
      <c r="P82">
        <v>103.125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11.399587</v>
      </c>
      <c r="W82">
        <v>28.527999999999999</v>
      </c>
      <c r="X82">
        <v>147.515625</v>
      </c>
      <c r="Y82">
        <v>0</v>
      </c>
      <c r="Z82">
        <v>19.5624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8.8740000000000006</v>
      </c>
      <c r="AG82">
        <v>40.049999999999997</v>
      </c>
      <c r="AH82">
        <v>140.34540000000001</v>
      </c>
      <c r="AI82">
        <v>49.051236000000003</v>
      </c>
      <c r="AJ82">
        <v>0</v>
      </c>
      <c r="AK82">
        <v>26.014500000000002</v>
      </c>
      <c r="AL82">
        <v>36.021999999999998</v>
      </c>
      <c r="AM82">
        <v>15.804048</v>
      </c>
      <c r="AN82">
        <v>0.78432999999999997</v>
      </c>
      <c r="AO82">
        <v>18.521999999999998</v>
      </c>
      <c r="AP82">
        <v>12.169499999999999</v>
      </c>
      <c r="AQ82">
        <v>62.244</v>
      </c>
      <c r="AR82">
        <v>11.04</v>
      </c>
      <c r="AS82">
        <v>10.089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3044.0154269999998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63.530999999999999</v>
      </c>
      <c r="H83">
        <v>0</v>
      </c>
      <c r="I83">
        <v>0</v>
      </c>
      <c r="J83">
        <v>82.2</v>
      </c>
      <c r="K83">
        <v>683.13656200000003</v>
      </c>
      <c r="L83">
        <v>435.435</v>
      </c>
      <c r="M83">
        <v>72</v>
      </c>
      <c r="N83">
        <v>57.96</v>
      </c>
      <c r="O83">
        <v>123.66562500000001</v>
      </c>
      <c r="P83">
        <v>103.125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11.399587</v>
      </c>
      <c r="W83">
        <v>28.527999999999999</v>
      </c>
      <c r="X83">
        <v>147.515625</v>
      </c>
      <c r="Y83">
        <v>0</v>
      </c>
      <c r="Z83">
        <v>2.2000000000000002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8.8740000000000006</v>
      </c>
      <c r="AG83">
        <v>40.049999999999997</v>
      </c>
      <c r="AH83">
        <v>140.34540000000001</v>
      </c>
      <c r="AI83">
        <v>49.051236000000003</v>
      </c>
      <c r="AJ83">
        <v>0</v>
      </c>
      <c r="AK83">
        <v>26.014500000000002</v>
      </c>
      <c r="AL83">
        <v>36.021999999999998</v>
      </c>
      <c r="AM83">
        <v>15.804048</v>
      </c>
      <c r="AN83">
        <v>0.78432999999999997</v>
      </c>
      <c r="AO83">
        <v>19.992000000000001</v>
      </c>
      <c r="AP83">
        <v>12.169499999999999</v>
      </c>
      <c r="AQ83">
        <v>62.244</v>
      </c>
      <c r="AR83">
        <v>11.04</v>
      </c>
      <c r="AS83">
        <v>10.089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3028.1230270000001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63.530999999999999</v>
      </c>
      <c r="H84">
        <v>0</v>
      </c>
      <c r="I84">
        <v>0</v>
      </c>
      <c r="J84">
        <v>82.2</v>
      </c>
      <c r="K84">
        <v>683.13656200000003</v>
      </c>
      <c r="L84">
        <v>435.435</v>
      </c>
      <c r="M84">
        <v>72</v>
      </c>
      <c r="N84">
        <v>57.96</v>
      </c>
      <c r="O84">
        <v>123.66562500000001</v>
      </c>
      <c r="P84">
        <v>103.125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11.399587</v>
      </c>
      <c r="W84">
        <v>28.527999999999999</v>
      </c>
      <c r="X84">
        <v>147.515625</v>
      </c>
      <c r="Y84">
        <v>0</v>
      </c>
      <c r="Z84">
        <v>0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8.8740000000000006</v>
      </c>
      <c r="AG84">
        <v>40.049999999999997</v>
      </c>
      <c r="AH84">
        <v>140.34540000000001</v>
      </c>
      <c r="AI84">
        <v>32.654995999999997</v>
      </c>
      <c r="AJ84">
        <v>0</v>
      </c>
      <c r="AK84">
        <v>26.014500000000002</v>
      </c>
      <c r="AL84">
        <v>36.021999999999998</v>
      </c>
      <c r="AM84">
        <v>15.804048</v>
      </c>
      <c r="AN84">
        <v>0.78432999999999997</v>
      </c>
      <c r="AO84">
        <v>19.992000000000001</v>
      </c>
      <c r="AP84">
        <v>12.169499999999999</v>
      </c>
      <c r="AQ84">
        <v>62.244</v>
      </c>
      <c r="AR84">
        <v>11.04</v>
      </c>
      <c r="AS84">
        <v>10.089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3009.5267870000007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63.530999999999999</v>
      </c>
      <c r="H85">
        <v>0</v>
      </c>
      <c r="I85">
        <v>0</v>
      </c>
      <c r="J85">
        <v>82.2</v>
      </c>
      <c r="K85">
        <v>683.13656200000003</v>
      </c>
      <c r="L85">
        <v>435.435</v>
      </c>
      <c r="M85">
        <v>72</v>
      </c>
      <c r="N85">
        <v>57.96</v>
      </c>
      <c r="O85">
        <v>123.66562500000001</v>
      </c>
      <c r="P85">
        <v>103.125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11.399587</v>
      </c>
      <c r="W85">
        <v>28.527999999999999</v>
      </c>
      <c r="X85">
        <v>147.515625</v>
      </c>
      <c r="Y85">
        <v>0</v>
      </c>
      <c r="Z85">
        <v>0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8.8740000000000006</v>
      </c>
      <c r="AG85">
        <v>40.049999999999997</v>
      </c>
      <c r="AH85">
        <v>140.34540000000001</v>
      </c>
      <c r="AI85">
        <v>5.0919999999999996</v>
      </c>
      <c r="AJ85">
        <v>0</v>
      </c>
      <c r="AK85">
        <v>26.014500000000002</v>
      </c>
      <c r="AL85">
        <v>36.021999999999998</v>
      </c>
      <c r="AM85">
        <v>15.804048</v>
      </c>
      <c r="AN85">
        <v>0.78432999999999997</v>
      </c>
      <c r="AO85">
        <v>19.992000000000001</v>
      </c>
      <c r="AP85">
        <v>12.169499999999999</v>
      </c>
      <c r="AQ85">
        <v>62.244</v>
      </c>
      <c r="AR85">
        <v>11.04</v>
      </c>
      <c r="AS85">
        <v>10.089</v>
      </c>
      <c r="AT85">
        <v>17.584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2979.5459910000004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63.530999999999999</v>
      </c>
      <c r="H86">
        <v>0</v>
      </c>
      <c r="I86">
        <v>0</v>
      </c>
      <c r="J86">
        <v>82.2</v>
      </c>
      <c r="K86">
        <v>683.13656200000003</v>
      </c>
      <c r="L86">
        <v>435.435</v>
      </c>
      <c r="M86">
        <v>72</v>
      </c>
      <c r="N86">
        <v>57.96</v>
      </c>
      <c r="O86">
        <v>123.66562500000001</v>
      </c>
      <c r="P86">
        <v>103.125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11.399587</v>
      </c>
      <c r="W86">
        <v>28.527999999999999</v>
      </c>
      <c r="X86">
        <v>147.515625</v>
      </c>
      <c r="Y86">
        <v>0</v>
      </c>
      <c r="Z86">
        <v>0</v>
      </c>
      <c r="AA86">
        <v>28.045000000000002</v>
      </c>
      <c r="AB86">
        <v>31.992000000000001</v>
      </c>
      <c r="AC86">
        <v>19.35568</v>
      </c>
      <c r="AD86">
        <v>18.229800000000001</v>
      </c>
      <c r="AE86">
        <v>49.436556000000003</v>
      </c>
      <c r="AF86">
        <v>8.8740000000000006</v>
      </c>
      <c r="AG86">
        <v>40.049999999999997</v>
      </c>
      <c r="AH86">
        <v>123.11</v>
      </c>
      <c r="AI86">
        <v>0</v>
      </c>
      <c r="AJ86">
        <v>0</v>
      </c>
      <c r="AK86">
        <v>26.014500000000002</v>
      </c>
      <c r="AL86">
        <v>36.021999999999998</v>
      </c>
      <c r="AM86">
        <v>10.557359999999999</v>
      </c>
      <c r="AN86">
        <v>0.78432999999999997</v>
      </c>
      <c r="AO86">
        <v>19.992000000000001</v>
      </c>
      <c r="AP86">
        <v>12.169499999999999</v>
      </c>
      <c r="AQ86">
        <v>60.48</v>
      </c>
      <c r="AR86">
        <v>11.04</v>
      </c>
      <c r="AS86">
        <v>10.089</v>
      </c>
      <c r="AT86">
        <v>15.385999999999999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2898.3672310000006</v>
      </c>
    </row>
    <row r="87" spans="1:117">
      <c r="A87" t="s">
        <v>129</v>
      </c>
      <c r="B87">
        <v>0</v>
      </c>
      <c r="C87">
        <v>0</v>
      </c>
      <c r="D87">
        <v>36.75</v>
      </c>
      <c r="E87">
        <v>0</v>
      </c>
      <c r="F87">
        <v>0</v>
      </c>
      <c r="G87">
        <v>63.530999999999999</v>
      </c>
      <c r="H87">
        <v>0</v>
      </c>
      <c r="I87">
        <v>0</v>
      </c>
      <c r="J87">
        <v>82.2</v>
      </c>
      <c r="K87">
        <v>683.13656200000003</v>
      </c>
      <c r="L87">
        <v>435.435</v>
      </c>
      <c r="M87">
        <v>72</v>
      </c>
      <c r="N87">
        <v>57.96</v>
      </c>
      <c r="O87">
        <v>123.66562500000001</v>
      </c>
      <c r="P87">
        <v>103.125</v>
      </c>
      <c r="Q87">
        <v>19.984999999999999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11.399587</v>
      </c>
      <c r="W87">
        <v>28.527999999999999</v>
      </c>
      <c r="X87">
        <v>147.515625</v>
      </c>
      <c r="Y87">
        <v>0</v>
      </c>
      <c r="Z87">
        <v>0</v>
      </c>
      <c r="AA87">
        <v>28.045000000000002</v>
      </c>
      <c r="AB87">
        <v>31.992000000000001</v>
      </c>
      <c r="AC87">
        <v>19.35568</v>
      </c>
      <c r="AD87">
        <v>18.229800000000001</v>
      </c>
      <c r="AE87">
        <v>49.436556000000003</v>
      </c>
      <c r="AF87">
        <v>8.8740000000000006</v>
      </c>
      <c r="AG87">
        <v>40.049999999999997</v>
      </c>
      <c r="AH87">
        <v>123.11</v>
      </c>
      <c r="AI87">
        <v>0</v>
      </c>
      <c r="AJ87">
        <v>0</v>
      </c>
      <c r="AK87">
        <v>26.014500000000002</v>
      </c>
      <c r="AL87">
        <v>36.021999999999998</v>
      </c>
      <c r="AM87">
        <v>10.557359999999999</v>
      </c>
      <c r="AN87">
        <v>0.78432999999999997</v>
      </c>
      <c r="AO87">
        <v>19.992000000000001</v>
      </c>
      <c r="AP87">
        <v>12.169499999999999</v>
      </c>
      <c r="AQ87">
        <v>60.48</v>
      </c>
      <c r="AR87">
        <v>48.576000000000001</v>
      </c>
      <c r="AS87">
        <v>10.089</v>
      </c>
      <c r="AT87">
        <v>15.385999999999999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2935.9032310000007</v>
      </c>
    </row>
    <row r="88" spans="1:117">
      <c r="A88" t="s">
        <v>130</v>
      </c>
      <c r="B88">
        <v>0</v>
      </c>
      <c r="C88">
        <v>0</v>
      </c>
      <c r="D88">
        <v>37.799999999999997</v>
      </c>
      <c r="E88">
        <v>0</v>
      </c>
      <c r="F88">
        <v>0</v>
      </c>
      <c r="G88">
        <v>63.530999999999999</v>
      </c>
      <c r="H88">
        <v>0</v>
      </c>
      <c r="I88">
        <v>0</v>
      </c>
      <c r="J88">
        <v>82.2</v>
      </c>
      <c r="K88">
        <v>683.13656200000003</v>
      </c>
      <c r="L88">
        <v>435.435</v>
      </c>
      <c r="M88">
        <v>72</v>
      </c>
      <c r="N88">
        <v>57.96</v>
      </c>
      <c r="O88">
        <v>123.66562500000001</v>
      </c>
      <c r="P88">
        <v>103.125</v>
      </c>
      <c r="Q88">
        <v>19.984999999999999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11.399587</v>
      </c>
      <c r="W88">
        <v>28.527999999999999</v>
      </c>
      <c r="X88">
        <v>147.515625</v>
      </c>
      <c r="Y88">
        <v>0</v>
      </c>
      <c r="Z88">
        <v>0</v>
      </c>
      <c r="AA88">
        <v>28.045000000000002</v>
      </c>
      <c r="AB88">
        <v>31.992000000000001</v>
      </c>
      <c r="AC88">
        <v>19.35568</v>
      </c>
      <c r="AD88">
        <v>18.229800000000001</v>
      </c>
      <c r="AE88">
        <v>49.436556000000003</v>
      </c>
      <c r="AF88">
        <v>8.8740000000000006</v>
      </c>
      <c r="AG88">
        <v>40.049999999999997</v>
      </c>
      <c r="AH88">
        <v>123.11</v>
      </c>
      <c r="AI88">
        <v>0</v>
      </c>
      <c r="AJ88">
        <v>0</v>
      </c>
      <c r="AK88">
        <v>26.014500000000002</v>
      </c>
      <c r="AL88">
        <v>36.021999999999998</v>
      </c>
      <c r="AM88">
        <v>10.557359999999999</v>
      </c>
      <c r="AN88">
        <v>0.78432999999999997</v>
      </c>
      <c r="AO88">
        <v>19.992000000000001</v>
      </c>
      <c r="AP88">
        <v>12.169499999999999</v>
      </c>
      <c r="AQ88">
        <v>60.48</v>
      </c>
      <c r="AR88">
        <v>48.576000000000001</v>
      </c>
      <c r="AS88">
        <v>10.089</v>
      </c>
      <c r="AT88">
        <v>15.385999999999999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2936.9532310000004</v>
      </c>
    </row>
    <row r="89" spans="1:117">
      <c r="A89" t="s">
        <v>131</v>
      </c>
      <c r="B89">
        <v>0</v>
      </c>
      <c r="C89">
        <v>0</v>
      </c>
      <c r="D89">
        <v>37.799999999999997</v>
      </c>
      <c r="E89">
        <v>0</v>
      </c>
      <c r="F89">
        <v>0</v>
      </c>
      <c r="G89">
        <v>63.530999999999999</v>
      </c>
      <c r="H89">
        <v>0</v>
      </c>
      <c r="I89">
        <v>0</v>
      </c>
      <c r="J89">
        <v>82.2</v>
      </c>
      <c r="K89">
        <v>683.13656200000003</v>
      </c>
      <c r="L89">
        <v>435.435</v>
      </c>
      <c r="M89">
        <v>72</v>
      </c>
      <c r="N89">
        <v>57.96</v>
      </c>
      <c r="O89">
        <v>123.66562500000001</v>
      </c>
      <c r="P89">
        <v>103.125</v>
      </c>
      <c r="Q89">
        <v>19.984999999999999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11.399587</v>
      </c>
      <c r="W89">
        <v>28.527999999999999</v>
      </c>
      <c r="X89">
        <v>147.515625</v>
      </c>
      <c r="Y89">
        <v>0</v>
      </c>
      <c r="Z89">
        <v>0</v>
      </c>
      <c r="AA89">
        <v>28.045000000000002</v>
      </c>
      <c r="AB89">
        <v>31.992000000000001</v>
      </c>
      <c r="AC89">
        <v>19.35568</v>
      </c>
      <c r="AD89">
        <v>18.229800000000001</v>
      </c>
      <c r="AE89">
        <v>49.436556000000003</v>
      </c>
      <c r="AF89">
        <v>8.8740000000000006</v>
      </c>
      <c r="AG89">
        <v>40.049999999999997</v>
      </c>
      <c r="AH89">
        <v>123.11</v>
      </c>
      <c r="AI89">
        <v>0</v>
      </c>
      <c r="AJ89">
        <v>0</v>
      </c>
      <c r="AK89">
        <v>26.014500000000002</v>
      </c>
      <c r="AL89">
        <v>36.021999999999998</v>
      </c>
      <c r="AM89">
        <v>10.557359999999999</v>
      </c>
      <c r="AN89">
        <v>0.78432999999999997</v>
      </c>
      <c r="AO89">
        <v>19.992000000000001</v>
      </c>
      <c r="AP89">
        <v>12.169499999999999</v>
      </c>
      <c r="AQ89">
        <v>60.48</v>
      </c>
      <c r="AR89">
        <v>13.247999999999999</v>
      </c>
      <c r="AS89">
        <v>10.089</v>
      </c>
      <c r="AT89">
        <v>15.385999999999999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2901.6252310000004</v>
      </c>
    </row>
    <row r="90" spans="1:117">
      <c r="A90" t="s">
        <v>132</v>
      </c>
      <c r="B90">
        <v>0</v>
      </c>
      <c r="C90">
        <v>0</v>
      </c>
      <c r="D90">
        <v>37.799999999999997</v>
      </c>
      <c r="E90">
        <v>0</v>
      </c>
      <c r="F90">
        <v>0</v>
      </c>
      <c r="G90">
        <v>63.530999999999999</v>
      </c>
      <c r="H90">
        <v>0</v>
      </c>
      <c r="I90">
        <v>0</v>
      </c>
      <c r="J90">
        <v>82.2</v>
      </c>
      <c r="K90">
        <v>683.13656200000003</v>
      </c>
      <c r="L90">
        <v>435.435</v>
      </c>
      <c r="M90">
        <v>72</v>
      </c>
      <c r="N90">
        <v>57.96</v>
      </c>
      <c r="O90">
        <v>123.66562500000001</v>
      </c>
      <c r="P90">
        <v>103.125</v>
      </c>
      <c r="Q90">
        <v>19.984999999999999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11.399587</v>
      </c>
      <c r="W90">
        <v>28.527999999999999</v>
      </c>
      <c r="X90">
        <v>147.515625</v>
      </c>
      <c r="Y90">
        <v>0</v>
      </c>
      <c r="Z90">
        <v>2.2000000000000002</v>
      </c>
      <c r="AA90">
        <v>42.14808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19.72</v>
      </c>
      <c r="AG90">
        <v>40.049999999999997</v>
      </c>
      <c r="AH90">
        <v>140.34540000000001</v>
      </c>
      <c r="AI90">
        <v>0</v>
      </c>
      <c r="AJ90">
        <v>0</v>
      </c>
      <c r="AK90">
        <v>26.014500000000002</v>
      </c>
      <c r="AL90">
        <v>36.021999999999998</v>
      </c>
      <c r="AM90">
        <v>10.557359999999999</v>
      </c>
      <c r="AN90">
        <v>0.78432999999999997</v>
      </c>
      <c r="AO90">
        <v>19.992000000000001</v>
      </c>
      <c r="AP90">
        <v>12.169499999999999</v>
      </c>
      <c r="AQ90">
        <v>62.244</v>
      </c>
      <c r="AR90">
        <v>11.04</v>
      </c>
      <c r="AS90">
        <v>10.089</v>
      </c>
      <c r="AT90">
        <v>15.385999999999999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2981.1053029999998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0</v>
      </c>
      <c r="G91">
        <v>63.530999999999999</v>
      </c>
      <c r="H91">
        <v>0</v>
      </c>
      <c r="I91">
        <v>0</v>
      </c>
      <c r="J91">
        <v>82.2</v>
      </c>
      <c r="K91">
        <v>683.13656200000003</v>
      </c>
      <c r="L91">
        <v>435.435</v>
      </c>
      <c r="M91">
        <v>72</v>
      </c>
      <c r="N91">
        <v>57.96</v>
      </c>
      <c r="O91">
        <v>123.66562500000001</v>
      </c>
      <c r="P91">
        <v>103.125</v>
      </c>
      <c r="Q91">
        <v>19.984999999999999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11.399587</v>
      </c>
      <c r="W91">
        <v>28.527999999999999</v>
      </c>
      <c r="X91">
        <v>147.515625</v>
      </c>
      <c r="Y91">
        <v>0</v>
      </c>
      <c r="Z91">
        <v>19.5624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19.72</v>
      </c>
      <c r="AG91">
        <v>40.049999999999997</v>
      </c>
      <c r="AH91">
        <v>140.34540000000001</v>
      </c>
      <c r="AI91">
        <v>0</v>
      </c>
      <c r="AJ91">
        <v>0</v>
      </c>
      <c r="AK91">
        <v>26.014500000000002</v>
      </c>
      <c r="AL91">
        <v>24.402000000000001</v>
      </c>
      <c r="AM91">
        <v>10.557359999999999</v>
      </c>
      <c r="AN91">
        <v>0.78432999999999997</v>
      </c>
      <c r="AO91">
        <v>19.992000000000001</v>
      </c>
      <c r="AP91">
        <v>12.169499999999999</v>
      </c>
      <c r="AQ91">
        <v>62.244</v>
      </c>
      <c r="AR91">
        <v>11.04</v>
      </c>
      <c r="AS91">
        <v>10.089</v>
      </c>
      <c r="AT91">
        <v>15.385999999999999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2986.8477029999999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0</v>
      </c>
      <c r="G92">
        <v>63.530999999999999</v>
      </c>
      <c r="H92">
        <v>0</v>
      </c>
      <c r="I92">
        <v>0</v>
      </c>
      <c r="J92">
        <v>82.2</v>
      </c>
      <c r="K92">
        <v>683.13656200000003</v>
      </c>
      <c r="L92">
        <v>435.435</v>
      </c>
      <c r="M92">
        <v>72</v>
      </c>
      <c r="N92">
        <v>57.96</v>
      </c>
      <c r="O92">
        <v>123.66562500000001</v>
      </c>
      <c r="P92">
        <v>103.125</v>
      </c>
      <c r="Q92">
        <v>19.984999999999999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11.399587</v>
      </c>
      <c r="W92">
        <v>28.527999999999999</v>
      </c>
      <c r="X92">
        <v>147.515625</v>
      </c>
      <c r="Y92">
        <v>0</v>
      </c>
      <c r="Z92">
        <v>19.5624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19.72</v>
      </c>
      <c r="AG92">
        <v>40.049999999999997</v>
      </c>
      <c r="AH92">
        <v>140.34540000000001</v>
      </c>
      <c r="AI92">
        <v>0</v>
      </c>
      <c r="AJ92">
        <v>0</v>
      </c>
      <c r="AK92">
        <v>26.014500000000002</v>
      </c>
      <c r="AL92">
        <v>24.402000000000001</v>
      </c>
      <c r="AM92">
        <v>10.557359999999999</v>
      </c>
      <c r="AN92">
        <v>0.78432999999999997</v>
      </c>
      <c r="AO92">
        <v>19.992000000000001</v>
      </c>
      <c r="AP92">
        <v>12.169499999999999</v>
      </c>
      <c r="AQ92">
        <v>62.244</v>
      </c>
      <c r="AR92">
        <v>11.04</v>
      </c>
      <c r="AS92">
        <v>10.089</v>
      </c>
      <c r="AT92">
        <v>15.385999999999999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2986.8477029999999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0</v>
      </c>
      <c r="G93">
        <v>63.530999999999999</v>
      </c>
      <c r="H93">
        <v>0</v>
      </c>
      <c r="I93">
        <v>0</v>
      </c>
      <c r="J93">
        <v>82.2</v>
      </c>
      <c r="K93">
        <v>683.13656200000003</v>
      </c>
      <c r="L93">
        <v>435.435</v>
      </c>
      <c r="M93">
        <v>72</v>
      </c>
      <c r="N93">
        <v>57.96</v>
      </c>
      <c r="O93">
        <v>123.66562500000001</v>
      </c>
      <c r="P93">
        <v>103.125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11.399587</v>
      </c>
      <c r="W93">
        <v>29.742000000000001</v>
      </c>
      <c r="X93">
        <v>147.515625</v>
      </c>
      <c r="Y93">
        <v>0</v>
      </c>
      <c r="Z93">
        <v>19.5624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19.72</v>
      </c>
      <c r="AG93">
        <v>40.049999999999997</v>
      </c>
      <c r="AH93">
        <v>140.34540000000001</v>
      </c>
      <c r="AI93">
        <v>0</v>
      </c>
      <c r="AJ93">
        <v>0</v>
      </c>
      <c r="AK93">
        <v>26.014500000000002</v>
      </c>
      <c r="AL93">
        <v>24.402000000000001</v>
      </c>
      <c r="AM93">
        <v>10.557359999999999</v>
      </c>
      <c r="AN93">
        <v>0.78432999999999997</v>
      </c>
      <c r="AO93">
        <v>17.64</v>
      </c>
      <c r="AP93">
        <v>12.169499999999999</v>
      </c>
      <c r="AQ93">
        <v>62.244</v>
      </c>
      <c r="AR93">
        <v>11.04</v>
      </c>
      <c r="AS93">
        <v>10.089</v>
      </c>
      <c r="AT93">
        <v>15.385999999999999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2985.709703</v>
      </c>
    </row>
    <row r="94" spans="1:117">
      <c r="A94" t="s">
        <v>136</v>
      </c>
      <c r="B94">
        <v>0</v>
      </c>
      <c r="C94">
        <v>0</v>
      </c>
      <c r="D94">
        <v>38.85</v>
      </c>
      <c r="E94">
        <v>0</v>
      </c>
      <c r="F94">
        <v>0</v>
      </c>
      <c r="G94">
        <v>63.530999999999999</v>
      </c>
      <c r="H94">
        <v>0</v>
      </c>
      <c r="I94">
        <v>0</v>
      </c>
      <c r="J94">
        <v>82.2</v>
      </c>
      <c r="K94">
        <v>683.13656200000003</v>
      </c>
      <c r="L94">
        <v>435.435</v>
      </c>
      <c r="M94">
        <v>72</v>
      </c>
      <c r="N94">
        <v>57.96</v>
      </c>
      <c r="O94">
        <v>123.66562500000001</v>
      </c>
      <c r="P94">
        <v>103.125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11.399587</v>
      </c>
      <c r="W94">
        <v>29.742000000000001</v>
      </c>
      <c r="X94">
        <v>147.515625</v>
      </c>
      <c r="Y94">
        <v>0</v>
      </c>
      <c r="Z94">
        <v>19.5624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19.72</v>
      </c>
      <c r="AG94">
        <v>40.049999999999997</v>
      </c>
      <c r="AH94">
        <v>140.34540000000001</v>
      </c>
      <c r="AI94">
        <v>0</v>
      </c>
      <c r="AJ94">
        <v>0</v>
      </c>
      <c r="AK94">
        <v>26.014500000000002</v>
      </c>
      <c r="AL94">
        <v>24.402000000000001</v>
      </c>
      <c r="AM94">
        <v>10.557359999999999</v>
      </c>
      <c r="AN94">
        <v>0.78432999999999997</v>
      </c>
      <c r="AO94">
        <v>17.64</v>
      </c>
      <c r="AP94">
        <v>12.169499999999999</v>
      </c>
      <c r="AQ94">
        <v>60.48</v>
      </c>
      <c r="AR94">
        <v>11.04</v>
      </c>
      <c r="AS94">
        <v>10.089</v>
      </c>
      <c r="AT94">
        <v>15.385999999999999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2984.995703</v>
      </c>
    </row>
    <row r="95" spans="1:117">
      <c r="A95" t="s">
        <v>137</v>
      </c>
      <c r="B95">
        <v>0</v>
      </c>
      <c r="C95">
        <v>0</v>
      </c>
      <c r="D95">
        <v>38.85</v>
      </c>
      <c r="E95">
        <v>0</v>
      </c>
      <c r="F95">
        <v>0</v>
      </c>
      <c r="G95">
        <v>63.530999999999999</v>
      </c>
      <c r="H95">
        <v>0</v>
      </c>
      <c r="I95">
        <v>0</v>
      </c>
      <c r="J95">
        <v>82.2</v>
      </c>
      <c r="K95">
        <v>683.13656200000003</v>
      </c>
      <c r="L95">
        <v>435.435</v>
      </c>
      <c r="M95">
        <v>72</v>
      </c>
      <c r="N95">
        <v>57.96</v>
      </c>
      <c r="O95">
        <v>123.66562500000001</v>
      </c>
      <c r="P95">
        <v>103.125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11.399587</v>
      </c>
      <c r="W95">
        <v>29.742000000000001</v>
      </c>
      <c r="X95">
        <v>147.515625</v>
      </c>
      <c r="Y95">
        <v>0</v>
      </c>
      <c r="Z95">
        <v>2.2000000000000002</v>
      </c>
      <c r="AA95">
        <v>28.045000000000002</v>
      </c>
      <c r="AB95">
        <v>39.510120000000001</v>
      </c>
      <c r="AC95">
        <v>19.35568</v>
      </c>
      <c r="AD95">
        <v>27.408107999999999</v>
      </c>
      <c r="AE95">
        <v>49.436556000000003</v>
      </c>
      <c r="AF95">
        <v>8.8740000000000006</v>
      </c>
      <c r="AG95">
        <v>40.049999999999997</v>
      </c>
      <c r="AH95">
        <v>113.64</v>
      </c>
      <c r="AI95">
        <v>0</v>
      </c>
      <c r="AJ95">
        <v>0</v>
      </c>
      <c r="AK95">
        <v>26.014500000000002</v>
      </c>
      <c r="AL95">
        <v>24.402000000000001</v>
      </c>
      <c r="AM95">
        <v>10.557359999999999</v>
      </c>
      <c r="AN95">
        <v>0.78432999999999997</v>
      </c>
      <c r="AO95">
        <v>17.64</v>
      </c>
      <c r="AP95">
        <v>12.169499999999999</v>
      </c>
      <c r="AQ95">
        <v>60.48</v>
      </c>
      <c r="AR95">
        <v>11.04</v>
      </c>
      <c r="AS95">
        <v>10.089</v>
      </c>
      <c r="AT95">
        <v>15.385999999999999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2897.135659</v>
      </c>
    </row>
    <row r="96" spans="1:117">
      <c r="A96" t="s">
        <v>138</v>
      </c>
      <c r="B96">
        <v>0</v>
      </c>
      <c r="C96">
        <v>0</v>
      </c>
      <c r="D96">
        <v>38.85</v>
      </c>
      <c r="E96">
        <v>0</v>
      </c>
      <c r="F96">
        <v>0</v>
      </c>
      <c r="G96">
        <v>63.530999999999999</v>
      </c>
      <c r="H96">
        <v>0</v>
      </c>
      <c r="I96">
        <v>0</v>
      </c>
      <c r="J96">
        <v>82.2</v>
      </c>
      <c r="K96">
        <v>683.13656200000003</v>
      </c>
      <c r="L96">
        <v>435.435</v>
      </c>
      <c r="M96">
        <v>72</v>
      </c>
      <c r="N96">
        <v>57.96</v>
      </c>
      <c r="O96">
        <v>123.66562500000001</v>
      </c>
      <c r="P96">
        <v>103.125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11.399587</v>
      </c>
      <c r="W96">
        <v>29.742000000000001</v>
      </c>
      <c r="X96">
        <v>147.515625</v>
      </c>
      <c r="Y96">
        <v>0</v>
      </c>
      <c r="Z96">
        <v>0</v>
      </c>
      <c r="AA96">
        <v>11.85</v>
      </c>
      <c r="AB96">
        <v>26.34008</v>
      </c>
      <c r="AC96">
        <v>9.6778399999999998</v>
      </c>
      <c r="AD96">
        <v>18.229800000000001</v>
      </c>
      <c r="AE96">
        <v>49.436556000000003</v>
      </c>
      <c r="AF96">
        <v>8.8740000000000006</v>
      </c>
      <c r="AG96">
        <v>40.049999999999997</v>
      </c>
      <c r="AH96">
        <v>113.64</v>
      </c>
      <c r="AI96">
        <v>0</v>
      </c>
      <c r="AJ96">
        <v>0</v>
      </c>
      <c r="AK96">
        <v>26.014500000000002</v>
      </c>
      <c r="AL96">
        <v>24.402000000000001</v>
      </c>
      <c r="AM96">
        <v>5.1986999999999997</v>
      </c>
      <c r="AN96">
        <v>0.78432999999999997</v>
      </c>
      <c r="AO96">
        <v>17.64</v>
      </c>
      <c r="AP96">
        <v>12.169499999999999</v>
      </c>
      <c r="AQ96">
        <v>60.48</v>
      </c>
      <c r="AR96">
        <v>11.04</v>
      </c>
      <c r="AS96">
        <v>10.089</v>
      </c>
      <c r="AT96">
        <v>15.385999999999999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2841.3558109999999</v>
      </c>
    </row>
    <row r="97" spans="1:117">
      <c r="A97" t="s">
        <v>139</v>
      </c>
      <c r="B97">
        <v>0</v>
      </c>
      <c r="C97">
        <v>0</v>
      </c>
      <c r="D97">
        <v>38.85</v>
      </c>
      <c r="E97">
        <v>0</v>
      </c>
      <c r="F97">
        <v>0</v>
      </c>
      <c r="G97">
        <v>63.530999999999999</v>
      </c>
      <c r="H97">
        <v>0</v>
      </c>
      <c r="I97">
        <v>0</v>
      </c>
      <c r="J97">
        <v>82.2</v>
      </c>
      <c r="K97">
        <v>683.13656200000003</v>
      </c>
      <c r="L97">
        <v>435.435</v>
      </c>
      <c r="M97">
        <v>72</v>
      </c>
      <c r="N97">
        <v>57.96</v>
      </c>
      <c r="O97">
        <v>123.66562500000001</v>
      </c>
      <c r="P97">
        <v>103.125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11.399587</v>
      </c>
      <c r="W97">
        <v>29.742000000000001</v>
      </c>
      <c r="X97">
        <v>147.515625</v>
      </c>
      <c r="Y97">
        <v>0</v>
      </c>
      <c r="Z97">
        <v>0</v>
      </c>
      <c r="AA97">
        <v>0</v>
      </c>
      <c r="AB97">
        <v>13.17004</v>
      </c>
      <c r="AC97">
        <v>0</v>
      </c>
      <c r="AD97">
        <v>18.229800000000001</v>
      </c>
      <c r="AE97">
        <v>49.436556000000003</v>
      </c>
      <c r="AF97">
        <v>8.8740000000000006</v>
      </c>
      <c r="AG97">
        <v>40.049999999999997</v>
      </c>
      <c r="AH97">
        <v>94.7</v>
      </c>
      <c r="AI97">
        <v>0</v>
      </c>
      <c r="AJ97">
        <v>0</v>
      </c>
      <c r="AK97">
        <v>26.014500000000002</v>
      </c>
      <c r="AL97">
        <v>24.402000000000001</v>
      </c>
      <c r="AM97">
        <v>5.1986999999999997</v>
      </c>
      <c r="AN97">
        <v>0.78432999999999997</v>
      </c>
      <c r="AO97">
        <v>17.64</v>
      </c>
      <c r="AP97">
        <v>12.169499999999999</v>
      </c>
      <c r="AQ97">
        <v>60.48</v>
      </c>
      <c r="AR97">
        <v>11.04</v>
      </c>
      <c r="AS97">
        <v>10.089</v>
      </c>
      <c r="AT97">
        <v>15.385999999999999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2787.7179310000001</v>
      </c>
    </row>
    <row r="98" spans="1:117">
      <c r="A98" t="s">
        <v>140</v>
      </c>
      <c r="B98">
        <v>0</v>
      </c>
      <c r="C98">
        <v>0</v>
      </c>
      <c r="D98">
        <v>38.85</v>
      </c>
      <c r="E98">
        <v>0</v>
      </c>
      <c r="F98">
        <v>0</v>
      </c>
      <c r="G98">
        <v>63.530999999999999</v>
      </c>
      <c r="H98">
        <v>0</v>
      </c>
      <c r="I98">
        <v>0</v>
      </c>
      <c r="J98">
        <v>82.2</v>
      </c>
      <c r="K98">
        <v>683.13656200000003</v>
      </c>
      <c r="L98">
        <v>435.435</v>
      </c>
      <c r="M98">
        <v>72</v>
      </c>
      <c r="N98">
        <v>57.96</v>
      </c>
      <c r="O98">
        <v>123.66562500000001</v>
      </c>
      <c r="P98">
        <v>103.125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11.399587</v>
      </c>
      <c r="W98">
        <v>29.742000000000001</v>
      </c>
      <c r="X98">
        <v>147.515625</v>
      </c>
      <c r="Y98">
        <v>0</v>
      </c>
      <c r="Z98">
        <v>0</v>
      </c>
      <c r="AA98">
        <v>0</v>
      </c>
      <c r="AB98">
        <v>13.17004</v>
      </c>
      <c r="AC98">
        <v>0</v>
      </c>
      <c r="AD98">
        <v>18.229800000000001</v>
      </c>
      <c r="AE98">
        <v>49.436556000000003</v>
      </c>
      <c r="AF98">
        <v>8.8740000000000006</v>
      </c>
      <c r="AG98">
        <v>40.049999999999997</v>
      </c>
      <c r="AH98">
        <v>66.290000000000006</v>
      </c>
      <c r="AI98">
        <v>0</v>
      </c>
      <c r="AJ98">
        <v>0</v>
      </c>
      <c r="AK98">
        <v>26.014500000000002</v>
      </c>
      <c r="AL98">
        <v>24.402000000000001</v>
      </c>
      <c r="AM98">
        <v>0</v>
      </c>
      <c r="AN98">
        <v>0.78432999999999997</v>
      </c>
      <c r="AO98">
        <v>17.64</v>
      </c>
      <c r="AP98">
        <v>12.169499999999999</v>
      </c>
      <c r="AQ98">
        <v>60.48</v>
      </c>
      <c r="AR98">
        <v>11.04</v>
      </c>
      <c r="AS98">
        <v>10.089</v>
      </c>
      <c r="AT98">
        <v>15.385999999999999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2754.1092310000004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0.91454999999999986</v>
      </c>
      <c r="E99">
        <f t="shared" si="2"/>
        <v>0</v>
      </c>
      <c r="F99">
        <f t="shared" si="2"/>
        <v>0</v>
      </c>
      <c r="G99">
        <f t="shared" si="2"/>
        <v>1.5394049999999999</v>
      </c>
      <c r="H99">
        <f t="shared" si="2"/>
        <v>0</v>
      </c>
      <c r="I99">
        <f t="shared" si="2"/>
        <v>0</v>
      </c>
      <c r="J99">
        <f t="shared" si="2"/>
        <v>1.9886919999999972</v>
      </c>
      <c r="K99">
        <f t="shared" si="2"/>
        <v>16.395277487999998</v>
      </c>
      <c r="L99">
        <f t="shared" si="2"/>
        <v>10.450439999999999</v>
      </c>
      <c r="M99">
        <f t="shared" si="2"/>
        <v>2.0305</v>
      </c>
      <c r="N99">
        <f t="shared" si="2"/>
        <v>1.3910400000000007</v>
      </c>
      <c r="O99">
        <f t="shared" si="2"/>
        <v>2.9679749999999947</v>
      </c>
      <c r="P99">
        <f t="shared" si="2"/>
        <v>2.4750000000000001</v>
      </c>
      <c r="Q99">
        <f t="shared" si="2"/>
        <v>0.47963999999999901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8.3645999999999834</v>
      </c>
      <c r="V99">
        <f t="shared" si="2"/>
        <v>0.27363108800000024</v>
      </c>
      <c r="W99">
        <f t="shared" si="2"/>
        <v>0.75388025000000003</v>
      </c>
      <c r="X99">
        <f t="shared" si="2"/>
        <v>3.540375</v>
      </c>
      <c r="Y99">
        <f t="shared" si="2"/>
        <v>0</v>
      </c>
      <c r="Z99">
        <f t="shared" si="2"/>
        <v>0.10541410000000007</v>
      </c>
      <c r="AA99">
        <f t="shared" si="2"/>
        <v>0.23696524000000002</v>
      </c>
      <c r="AB99">
        <f t="shared" si="2"/>
        <v>0.39832705999999984</v>
      </c>
      <c r="AC99">
        <f t="shared" si="2"/>
        <v>0.14525546400000003</v>
      </c>
      <c r="AD99">
        <f t="shared" si="2"/>
        <v>0.40132508400000039</v>
      </c>
      <c r="AE99">
        <f t="shared" si="2"/>
        <v>1.1864773440000005</v>
      </c>
      <c r="AF99">
        <f t="shared" si="2"/>
        <v>0.22653350000000036</v>
      </c>
      <c r="AG99">
        <f t="shared" si="2"/>
        <v>0.96120000000000161</v>
      </c>
      <c r="AH99">
        <f t="shared" si="2"/>
        <v>1.5435153000000013</v>
      </c>
      <c r="AI99">
        <f t="shared" si="2"/>
        <v>0.14393811000000001</v>
      </c>
      <c r="AJ99">
        <f t="shared" si="2"/>
        <v>0</v>
      </c>
      <c r="AK99">
        <f t="shared" si="2"/>
        <v>0.62434800000000101</v>
      </c>
      <c r="AL99">
        <f t="shared" si="2"/>
        <v>0.89625641000000011</v>
      </c>
      <c r="AM99">
        <f t="shared" si="2"/>
        <v>5.9982333999999971E-2</v>
      </c>
      <c r="AN99">
        <f t="shared" si="2"/>
        <v>1.9244779999999972E-2</v>
      </c>
      <c r="AO99">
        <f t="shared" si="2"/>
        <v>0.40968899999999997</v>
      </c>
      <c r="AP99">
        <f t="shared" si="2"/>
        <v>0.29495024999999947</v>
      </c>
      <c r="AQ99">
        <f t="shared" si="2"/>
        <v>0.44730000000000003</v>
      </c>
      <c r="AR99">
        <f t="shared" si="2"/>
        <v>0.419796</v>
      </c>
      <c r="AS99">
        <f t="shared" si="2"/>
        <v>0.31109229600000005</v>
      </c>
      <c r="AT99">
        <f t="shared" si="2"/>
        <v>0.46443739999999989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66.761848041999997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400.35899999999998</v>
      </c>
      <c r="L3">
        <v>292</v>
      </c>
      <c r="M3">
        <v>92</v>
      </c>
      <c r="N3">
        <v>57.959899999999998</v>
      </c>
      <c r="O3">
        <v>123.66562500000001</v>
      </c>
      <c r="P3">
        <v>103.125</v>
      </c>
      <c r="Q3">
        <v>10</v>
      </c>
      <c r="R3">
        <v>42.390099999999997</v>
      </c>
      <c r="S3">
        <v>12</v>
      </c>
      <c r="T3">
        <v>0</v>
      </c>
      <c r="U3">
        <v>347.625</v>
      </c>
      <c r="V3">
        <v>11.399587</v>
      </c>
      <c r="W3">
        <v>32.17</v>
      </c>
      <c r="X3">
        <v>147.26089999999999</v>
      </c>
      <c r="Y3">
        <v>0</v>
      </c>
      <c r="Z3">
        <v>0</v>
      </c>
      <c r="AA3">
        <v>0</v>
      </c>
      <c r="AB3">
        <v>26.34008</v>
      </c>
      <c r="AC3">
        <v>0</v>
      </c>
      <c r="AD3">
        <v>18.229800000000001</v>
      </c>
      <c r="AE3">
        <v>49.436556000000003</v>
      </c>
      <c r="AF3">
        <v>8.8740000000000006</v>
      </c>
      <c r="AG3">
        <v>40.049999999999997</v>
      </c>
      <c r="AH3">
        <v>56.82</v>
      </c>
      <c r="AI3">
        <v>0</v>
      </c>
      <c r="AJ3">
        <v>0</v>
      </c>
      <c r="AK3">
        <v>26.014500000000002</v>
      </c>
      <c r="AL3">
        <v>24.402000000000001</v>
      </c>
      <c r="AM3">
        <v>0</v>
      </c>
      <c r="AN3">
        <v>0.82259000000000004</v>
      </c>
      <c r="AO3">
        <v>16.170000000000002</v>
      </c>
      <c r="AP3">
        <v>13.13025</v>
      </c>
      <c r="AQ3">
        <v>45.36</v>
      </c>
      <c r="AR3">
        <v>48.576000000000001</v>
      </c>
      <c r="AS3">
        <v>31.897382</v>
      </c>
      <c r="AT3">
        <v>19.999967999999999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2113.0782380000001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419.35899999999998</v>
      </c>
      <c r="L4">
        <v>286.07592499999998</v>
      </c>
      <c r="M4">
        <v>92</v>
      </c>
      <c r="N4">
        <v>57.959899999999998</v>
      </c>
      <c r="O4">
        <v>123.66562500000001</v>
      </c>
      <c r="P4">
        <v>103.125</v>
      </c>
      <c r="Q4">
        <v>10</v>
      </c>
      <c r="R4">
        <v>42.390099999999997</v>
      </c>
      <c r="S4">
        <v>12</v>
      </c>
      <c r="T4">
        <v>0</v>
      </c>
      <c r="U4">
        <v>347.625</v>
      </c>
      <c r="V4">
        <v>11.399587</v>
      </c>
      <c r="W4">
        <v>32.17</v>
      </c>
      <c r="X4">
        <v>147.26089999999999</v>
      </c>
      <c r="Y4">
        <v>0</v>
      </c>
      <c r="Z4">
        <v>0</v>
      </c>
      <c r="AA4">
        <v>0</v>
      </c>
      <c r="AB4">
        <v>26.34008</v>
      </c>
      <c r="AC4">
        <v>0</v>
      </c>
      <c r="AD4">
        <v>18.229800000000001</v>
      </c>
      <c r="AE4">
        <v>49.436556000000003</v>
      </c>
      <c r="AF4">
        <v>8.8740000000000006</v>
      </c>
      <c r="AG4">
        <v>40.049999999999997</v>
      </c>
      <c r="AH4">
        <v>42.615000000000002</v>
      </c>
      <c r="AI4">
        <v>0</v>
      </c>
      <c r="AJ4">
        <v>0</v>
      </c>
      <c r="AK4">
        <v>26.014500000000002</v>
      </c>
      <c r="AL4">
        <v>24.402000000000001</v>
      </c>
      <c r="AM4">
        <v>0</v>
      </c>
      <c r="AN4">
        <v>0.82259000000000004</v>
      </c>
      <c r="AO4">
        <v>16.170000000000002</v>
      </c>
      <c r="AP4">
        <v>13.13025</v>
      </c>
      <c r="AQ4">
        <v>30.24</v>
      </c>
      <c r="AR4">
        <v>48.576000000000001</v>
      </c>
      <c r="AS4">
        <v>31.897382</v>
      </c>
      <c r="AT4">
        <v>19.519072999999999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2096.3482680000002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450.35899999999998</v>
      </c>
      <c r="L5">
        <v>342</v>
      </c>
      <c r="M5">
        <v>92</v>
      </c>
      <c r="N5">
        <v>57.959899999999998</v>
      </c>
      <c r="O5">
        <v>123.66562500000001</v>
      </c>
      <c r="P5">
        <v>103.125</v>
      </c>
      <c r="Q5">
        <v>10</v>
      </c>
      <c r="R5">
        <v>35.384799999999998</v>
      </c>
      <c r="S5">
        <v>12</v>
      </c>
      <c r="T5">
        <v>0</v>
      </c>
      <c r="U5">
        <v>347.625</v>
      </c>
      <c r="V5">
        <v>11.399587</v>
      </c>
      <c r="W5">
        <v>32.17</v>
      </c>
      <c r="X5">
        <v>147.26089999999999</v>
      </c>
      <c r="Y5">
        <v>0</v>
      </c>
      <c r="Z5">
        <v>0</v>
      </c>
      <c r="AA5">
        <v>0</v>
      </c>
      <c r="AB5">
        <v>26.34008</v>
      </c>
      <c r="AC5">
        <v>0</v>
      </c>
      <c r="AD5">
        <v>18.229800000000001</v>
      </c>
      <c r="AE5">
        <v>49.436556000000003</v>
      </c>
      <c r="AF5">
        <v>8.8740000000000006</v>
      </c>
      <c r="AG5">
        <v>40.049999999999997</v>
      </c>
      <c r="AH5">
        <v>42.615000000000002</v>
      </c>
      <c r="AI5">
        <v>0</v>
      </c>
      <c r="AJ5">
        <v>0</v>
      </c>
      <c r="AK5">
        <v>26.014500000000002</v>
      </c>
      <c r="AL5">
        <v>24.402000000000001</v>
      </c>
      <c r="AM5">
        <v>0</v>
      </c>
      <c r="AN5">
        <v>0.82259000000000004</v>
      </c>
      <c r="AO5">
        <v>16.170000000000002</v>
      </c>
      <c r="AP5">
        <v>13.13025</v>
      </c>
      <c r="AQ5">
        <v>15.12</v>
      </c>
      <c r="AR5">
        <v>13.247999999999999</v>
      </c>
      <c r="AS5">
        <v>31.897382</v>
      </c>
      <c r="AT5">
        <v>19.453818999999999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2125.7537889999999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419.35899999999998</v>
      </c>
      <c r="L6">
        <v>322.92407500000002</v>
      </c>
      <c r="M6">
        <v>92</v>
      </c>
      <c r="N6">
        <v>57.959899999999998</v>
      </c>
      <c r="O6">
        <v>123.66562500000001</v>
      </c>
      <c r="P6">
        <v>103.125</v>
      </c>
      <c r="Q6">
        <v>10</v>
      </c>
      <c r="R6">
        <v>35.384799999999998</v>
      </c>
      <c r="S6">
        <v>12</v>
      </c>
      <c r="T6">
        <v>0</v>
      </c>
      <c r="U6">
        <v>347.625</v>
      </c>
      <c r="V6">
        <v>11.399587</v>
      </c>
      <c r="W6">
        <v>32.17</v>
      </c>
      <c r="X6">
        <v>147.26089999999999</v>
      </c>
      <c r="Y6">
        <v>0</v>
      </c>
      <c r="Z6">
        <v>0</v>
      </c>
      <c r="AA6">
        <v>0</v>
      </c>
      <c r="AB6">
        <v>26.34008</v>
      </c>
      <c r="AC6">
        <v>0</v>
      </c>
      <c r="AD6">
        <v>18.229800000000001</v>
      </c>
      <c r="AE6">
        <v>49.436556000000003</v>
      </c>
      <c r="AF6">
        <v>8.8740000000000006</v>
      </c>
      <c r="AG6">
        <v>40.049999999999997</v>
      </c>
      <c r="AH6">
        <v>42.615000000000002</v>
      </c>
      <c r="AI6">
        <v>0</v>
      </c>
      <c r="AJ6">
        <v>0</v>
      </c>
      <c r="AK6">
        <v>26.014500000000002</v>
      </c>
      <c r="AL6">
        <v>24.402000000000001</v>
      </c>
      <c r="AM6">
        <v>0</v>
      </c>
      <c r="AN6">
        <v>0.82259000000000004</v>
      </c>
      <c r="AO6">
        <v>16.170000000000002</v>
      </c>
      <c r="AP6">
        <v>13.13025</v>
      </c>
      <c r="AQ6">
        <v>0</v>
      </c>
      <c r="AR6">
        <v>12.144</v>
      </c>
      <c r="AS6">
        <v>31.897382</v>
      </c>
      <c r="AT6">
        <v>19.066054000000001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2059.0660990000006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410</v>
      </c>
      <c r="L7">
        <v>232</v>
      </c>
      <c r="M7">
        <v>92</v>
      </c>
      <c r="N7">
        <v>57.959899999999998</v>
      </c>
      <c r="O7">
        <v>123.66562500000001</v>
      </c>
      <c r="P7">
        <v>103.125</v>
      </c>
      <c r="Q7">
        <v>10</v>
      </c>
      <c r="R7">
        <v>29.617699999999999</v>
      </c>
      <c r="S7">
        <v>12</v>
      </c>
      <c r="T7">
        <v>0</v>
      </c>
      <c r="U7">
        <v>347.625</v>
      </c>
      <c r="V7">
        <v>11.4</v>
      </c>
      <c r="W7">
        <v>32.17</v>
      </c>
      <c r="X7">
        <v>147.26089999999999</v>
      </c>
      <c r="Y7">
        <v>0</v>
      </c>
      <c r="Z7">
        <v>0</v>
      </c>
      <c r="AA7">
        <v>0</v>
      </c>
      <c r="AB7">
        <v>26.34008</v>
      </c>
      <c r="AC7">
        <v>0</v>
      </c>
      <c r="AD7">
        <v>18.229800000000001</v>
      </c>
      <c r="AE7">
        <v>49.436556000000003</v>
      </c>
      <c r="AF7">
        <v>8.8740000000000006</v>
      </c>
      <c r="AG7">
        <v>40.049999999999997</v>
      </c>
      <c r="AH7">
        <v>42.615000000000002</v>
      </c>
      <c r="AI7">
        <v>0</v>
      </c>
      <c r="AJ7">
        <v>0</v>
      </c>
      <c r="AK7">
        <v>26.014500000000002</v>
      </c>
      <c r="AL7">
        <v>24.402000000000001</v>
      </c>
      <c r="AM7">
        <v>0</v>
      </c>
      <c r="AN7">
        <v>0.82259000000000004</v>
      </c>
      <c r="AO7">
        <v>16.170000000000002</v>
      </c>
      <c r="AP7">
        <v>13.13025</v>
      </c>
      <c r="AQ7">
        <v>0</v>
      </c>
      <c r="AR7">
        <v>12.144</v>
      </c>
      <c r="AS7">
        <v>31.897382</v>
      </c>
      <c r="AT7">
        <v>18.188310000000001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1952.1385930000004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410</v>
      </c>
      <c r="L8">
        <v>232</v>
      </c>
      <c r="M8">
        <v>92</v>
      </c>
      <c r="N8">
        <v>57.959899999999998</v>
      </c>
      <c r="O8">
        <v>123.66562500000001</v>
      </c>
      <c r="P8">
        <v>103.125</v>
      </c>
      <c r="Q8">
        <v>10</v>
      </c>
      <c r="R8">
        <v>29.617699999999999</v>
      </c>
      <c r="S8">
        <v>12</v>
      </c>
      <c r="T8">
        <v>0</v>
      </c>
      <c r="U8">
        <v>347.625</v>
      </c>
      <c r="V8">
        <v>11.4</v>
      </c>
      <c r="W8">
        <v>32.17</v>
      </c>
      <c r="X8">
        <v>147.26089999999999</v>
      </c>
      <c r="Y8">
        <v>0</v>
      </c>
      <c r="Z8">
        <v>0</v>
      </c>
      <c r="AA8">
        <v>0</v>
      </c>
      <c r="AB8">
        <v>9.3309999999999995</v>
      </c>
      <c r="AC8">
        <v>0</v>
      </c>
      <c r="AD8">
        <v>18.229800000000001</v>
      </c>
      <c r="AE8">
        <v>49.436556000000003</v>
      </c>
      <c r="AF8">
        <v>8.8740000000000006</v>
      </c>
      <c r="AG8">
        <v>40.049999999999997</v>
      </c>
      <c r="AH8">
        <v>42.615000000000002</v>
      </c>
      <c r="AI8">
        <v>0</v>
      </c>
      <c r="AJ8">
        <v>0</v>
      </c>
      <c r="AK8">
        <v>26.014500000000002</v>
      </c>
      <c r="AL8">
        <v>24.402000000000001</v>
      </c>
      <c r="AM8">
        <v>0</v>
      </c>
      <c r="AN8">
        <v>0.82259000000000004</v>
      </c>
      <c r="AO8">
        <v>16.170000000000002</v>
      </c>
      <c r="AP8">
        <v>13.13025</v>
      </c>
      <c r="AQ8">
        <v>0</v>
      </c>
      <c r="AR8">
        <v>12.144</v>
      </c>
      <c r="AS8">
        <v>31.897382</v>
      </c>
      <c r="AT8">
        <v>16.988054999999999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1923.9292580000003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</v>
      </c>
      <c r="L9">
        <v>232</v>
      </c>
      <c r="M9">
        <v>92</v>
      </c>
      <c r="N9">
        <v>57.959899999999998</v>
      </c>
      <c r="O9">
        <v>123.66562500000001</v>
      </c>
      <c r="P9">
        <v>103.125</v>
      </c>
      <c r="Q9">
        <v>10</v>
      </c>
      <c r="R9">
        <v>29.617699999999999</v>
      </c>
      <c r="S9">
        <v>12</v>
      </c>
      <c r="T9">
        <v>0</v>
      </c>
      <c r="U9">
        <v>347.625</v>
      </c>
      <c r="V9">
        <v>11.398999999999999</v>
      </c>
      <c r="W9">
        <v>32.17</v>
      </c>
      <c r="X9">
        <v>147.26089999999999</v>
      </c>
      <c r="Y9">
        <v>0</v>
      </c>
      <c r="Z9">
        <v>0</v>
      </c>
      <c r="AA9">
        <v>0</v>
      </c>
      <c r="AB9">
        <v>9.3309999999999995</v>
      </c>
      <c r="AC9">
        <v>0</v>
      </c>
      <c r="AD9">
        <v>18.229800000000001</v>
      </c>
      <c r="AE9">
        <v>49.436556000000003</v>
      </c>
      <c r="AF9">
        <v>8.8740000000000006</v>
      </c>
      <c r="AG9">
        <v>40.049999999999997</v>
      </c>
      <c r="AH9">
        <v>42.615000000000002</v>
      </c>
      <c r="AI9">
        <v>0</v>
      </c>
      <c r="AJ9">
        <v>0</v>
      </c>
      <c r="AK9">
        <v>26.014500000000002</v>
      </c>
      <c r="AL9">
        <v>52.29</v>
      </c>
      <c r="AM9">
        <v>0</v>
      </c>
      <c r="AN9">
        <v>0.82259000000000004</v>
      </c>
      <c r="AO9">
        <v>16.170000000000002</v>
      </c>
      <c r="AP9">
        <v>13.13025</v>
      </c>
      <c r="AQ9">
        <v>0</v>
      </c>
      <c r="AR9">
        <v>12.144</v>
      </c>
      <c r="AS9">
        <v>12.1068</v>
      </c>
      <c r="AT9">
        <v>17.108226999999999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1882.1458479999999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</v>
      </c>
      <c r="L10">
        <v>232</v>
      </c>
      <c r="M10">
        <v>92</v>
      </c>
      <c r="N10">
        <v>57.959899999999998</v>
      </c>
      <c r="O10">
        <v>123.66562500000001</v>
      </c>
      <c r="P10">
        <v>103.125</v>
      </c>
      <c r="Q10">
        <v>10</v>
      </c>
      <c r="R10">
        <v>29.617699999999999</v>
      </c>
      <c r="S10">
        <v>12</v>
      </c>
      <c r="T10">
        <v>0</v>
      </c>
      <c r="U10">
        <v>347.625</v>
      </c>
      <c r="V10">
        <v>11.4</v>
      </c>
      <c r="W10">
        <v>32.17</v>
      </c>
      <c r="X10">
        <v>147.26089999999999</v>
      </c>
      <c r="Y10">
        <v>0</v>
      </c>
      <c r="Z10">
        <v>0</v>
      </c>
      <c r="AA10">
        <v>0</v>
      </c>
      <c r="AB10">
        <v>9.3309999999999995</v>
      </c>
      <c r="AC10">
        <v>0</v>
      </c>
      <c r="AD10">
        <v>18.229800000000001</v>
      </c>
      <c r="AE10">
        <v>49.436556000000003</v>
      </c>
      <c r="AF10">
        <v>8.8740000000000006</v>
      </c>
      <c r="AG10">
        <v>40.049999999999997</v>
      </c>
      <c r="AH10">
        <v>42.615000000000002</v>
      </c>
      <c r="AI10">
        <v>0</v>
      </c>
      <c r="AJ10">
        <v>0</v>
      </c>
      <c r="AK10">
        <v>26.014500000000002</v>
      </c>
      <c r="AL10">
        <v>79.376220000000004</v>
      </c>
      <c r="AM10">
        <v>0</v>
      </c>
      <c r="AN10">
        <v>0.82259000000000004</v>
      </c>
      <c r="AO10">
        <v>16.170000000000002</v>
      </c>
      <c r="AP10">
        <v>13.13025</v>
      </c>
      <c r="AQ10">
        <v>0</v>
      </c>
      <c r="AR10">
        <v>12.144</v>
      </c>
      <c r="AS10">
        <v>10.089</v>
      </c>
      <c r="AT10">
        <v>17.671499000000001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1907.7785400000002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</v>
      </c>
      <c r="L11">
        <v>232</v>
      </c>
      <c r="M11">
        <v>92</v>
      </c>
      <c r="N11">
        <v>57.959899999999998</v>
      </c>
      <c r="O11">
        <v>123.66562500000001</v>
      </c>
      <c r="P11">
        <v>103.125</v>
      </c>
      <c r="Q11">
        <v>10</v>
      </c>
      <c r="R11">
        <v>29.617699999999999</v>
      </c>
      <c r="S11">
        <v>12</v>
      </c>
      <c r="T11">
        <v>0</v>
      </c>
      <c r="U11">
        <v>347.625</v>
      </c>
      <c r="V11">
        <v>11.399587</v>
      </c>
      <c r="W11">
        <v>32.17</v>
      </c>
      <c r="X11">
        <v>147.26089999999999</v>
      </c>
      <c r="Y11">
        <v>0</v>
      </c>
      <c r="Z11">
        <v>0</v>
      </c>
      <c r="AA11">
        <v>0</v>
      </c>
      <c r="AB11">
        <v>9.3309999999999995</v>
      </c>
      <c r="AC11">
        <v>0</v>
      </c>
      <c r="AD11">
        <v>18.229800000000001</v>
      </c>
      <c r="AE11">
        <v>49.436556000000003</v>
      </c>
      <c r="AF11">
        <v>8.8740000000000006</v>
      </c>
      <c r="AG11">
        <v>40.049999999999997</v>
      </c>
      <c r="AH11">
        <v>42.615000000000002</v>
      </c>
      <c r="AI11">
        <v>0</v>
      </c>
      <c r="AJ11">
        <v>0</v>
      </c>
      <c r="AK11">
        <v>26.014500000000002</v>
      </c>
      <c r="AL11">
        <v>79.376220000000004</v>
      </c>
      <c r="AM11">
        <v>0</v>
      </c>
      <c r="AN11">
        <v>0.82259000000000004</v>
      </c>
      <c r="AO11">
        <v>16.170000000000002</v>
      </c>
      <c r="AP11">
        <v>13.13025</v>
      </c>
      <c r="AQ11">
        <v>0</v>
      </c>
      <c r="AR11">
        <v>12.144</v>
      </c>
      <c r="AS11">
        <v>10.089</v>
      </c>
      <c r="AT11">
        <v>17.584109999999999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1907.6907380000002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</v>
      </c>
      <c r="L12">
        <v>232</v>
      </c>
      <c r="M12">
        <v>92</v>
      </c>
      <c r="N12">
        <v>57.959899999999998</v>
      </c>
      <c r="O12">
        <v>123.66562500000001</v>
      </c>
      <c r="P12">
        <v>103.125</v>
      </c>
      <c r="Q12">
        <v>10</v>
      </c>
      <c r="R12">
        <v>29.617699999999999</v>
      </c>
      <c r="S12">
        <v>12</v>
      </c>
      <c r="T12">
        <v>0</v>
      </c>
      <c r="U12">
        <v>347.625</v>
      </c>
      <c r="V12">
        <v>11.400694</v>
      </c>
      <c r="W12">
        <v>32.17</v>
      </c>
      <c r="X12">
        <v>147.26089999999999</v>
      </c>
      <c r="Y12">
        <v>0</v>
      </c>
      <c r="Z12">
        <v>0</v>
      </c>
      <c r="AA12">
        <v>0</v>
      </c>
      <c r="AB12">
        <v>9.3309999999999995</v>
      </c>
      <c r="AC12">
        <v>0</v>
      </c>
      <c r="AD12">
        <v>18.229800000000001</v>
      </c>
      <c r="AE12">
        <v>49.436556000000003</v>
      </c>
      <c r="AF12">
        <v>8.8740000000000006</v>
      </c>
      <c r="AG12">
        <v>40.049999999999997</v>
      </c>
      <c r="AH12">
        <v>42.615000000000002</v>
      </c>
      <c r="AI12">
        <v>0</v>
      </c>
      <c r="AJ12">
        <v>0</v>
      </c>
      <c r="AK12">
        <v>26.014500000000002</v>
      </c>
      <c r="AL12">
        <v>79.376220000000004</v>
      </c>
      <c r="AM12">
        <v>0</v>
      </c>
      <c r="AN12">
        <v>0.82259000000000004</v>
      </c>
      <c r="AO12">
        <v>16.170000000000002</v>
      </c>
      <c r="AP12">
        <v>13.13025</v>
      </c>
      <c r="AQ12">
        <v>0</v>
      </c>
      <c r="AR12">
        <v>12.144</v>
      </c>
      <c r="AS12">
        <v>10.089</v>
      </c>
      <c r="AT12">
        <v>17.640072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1907.747807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</v>
      </c>
      <c r="L13">
        <v>232</v>
      </c>
      <c r="M13">
        <v>92</v>
      </c>
      <c r="N13">
        <v>57.959899999999998</v>
      </c>
      <c r="O13">
        <v>123.66562500000001</v>
      </c>
      <c r="P13">
        <v>103.125</v>
      </c>
      <c r="Q13">
        <v>10</v>
      </c>
      <c r="R13">
        <v>29.617699999999999</v>
      </c>
      <c r="S13">
        <v>12</v>
      </c>
      <c r="T13">
        <v>0</v>
      </c>
      <c r="U13">
        <v>347.625</v>
      </c>
      <c r="V13">
        <v>8.5044000000000004</v>
      </c>
      <c r="W13">
        <v>32.17</v>
      </c>
      <c r="X13">
        <v>147.26089999999999</v>
      </c>
      <c r="Y13">
        <v>0</v>
      </c>
      <c r="Z13">
        <v>0</v>
      </c>
      <c r="AA13">
        <v>0</v>
      </c>
      <c r="AB13">
        <v>9.3309999999999995</v>
      </c>
      <c r="AC13">
        <v>0</v>
      </c>
      <c r="AD13">
        <v>18.229800000000001</v>
      </c>
      <c r="AE13">
        <v>49.436556000000003</v>
      </c>
      <c r="AF13">
        <v>8.8740000000000006</v>
      </c>
      <c r="AG13">
        <v>40.049999999999997</v>
      </c>
      <c r="AH13">
        <v>42.615000000000002</v>
      </c>
      <c r="AI13">
        <v>0</v>
      </c>
      <c r="AJ13">
        <v>0</v>
      </c>
      <c r="AK13">
        <v>26.014500000000002</v>
      </c>
      <c r="AL13">
        <v>79.376220000000004</v>
      </c>
      <c r="AM13">
        <v>0</v>
      </c>
      <c r="AN13">
        <v>0.82259000000000004</v>
      </c>
      <c r="AO13">
        <v>16.170000000000002</v>
      </c>
      <c r="AP13">
        <v>13.13025</v>
      </c>
      <c r="AQ13">
        <v>0</v>
      </c>
      <c r="AR13">
        <v>12.144</v>
      </c>
      <c r="AS13">
        <v>10.089</v>
      </c>
      <c r="AT13">
        <v>19.232894999999999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1906.4443360000002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</v>
      </c>
      <c r="L14">
        <v>232</v>
      </c>
      <c r="M14">
        <v>92</v>
      </c>
      <c r="N14">
        <v>57.959899999999998</v>
      </c>
      <c r="O14">
        <v>123.66562500000001</v>
      </c>
      <c r="P14">
        <v>103.125</v>
      </c>
      <c r="Q14">
        <v>10</v>
      </c>
      <c r="R14">
        <v>29.617699999999999</v>
      </c>
      <c r="S14">
        <v>12</v>
      </c>
      <c r="T14">
        <v>0</v>
      </c>
      <c r="U14">
        <v>347.625</v>
      </c>
      <c r="V14">
        <v>8.5044000000000004</v>
      </c>
      <c r="W14">
        <v>32.17</v>
      </c>
      <c r="X14">
        <v>147.26089999999999</v>
      </c>
      <c r="Y14">
        <v>0</v>
      </c>
      <c r="Z14">
        <v>0</v>
      </c>
      <c r="AA14">
        <v>0</v>
      </c>
      <c r="AB14">
        <v>9.3309999999999995</v>
      </c>
      <c r="AC14">
        <v>0</v>
      </c>
      <c r="AD14">
        <v>18.229800000000001</v>
      </c>
      <c r="AE14">
        <v>49.436556000000003</v>
      </c>
      <c r="AF14">
        <v>8.8740000000000006</v>
      </c>
      <c r="AG14">
        <v>40.049999999999997</v>
      </c>
      <c r="AH14">
        <v>42.615000000000002</v>
      </c>
      <c r="AI14">
        <v>0</v>
      </c>
      <c r="AJ14">
        <v>0</v>
      </c>
      <c r="AK14">
        <v>26.014500000000002</v>
      </c>
      <c r="AL14">
        <v>40.088999999999999</v>
      </c>
      <c r="AM14">
        <v>0</v>
      </c>
      <c r="AN14">
        <v>0.82259000000000004</v>
      </c>
      <c r="AO14">
        <v>16.170000000000002</v>
      </c>
      <c r="AP14">
        <v>13.13025</v>
      </c>
      <c r="AQ14">
        <v>0</v>
      </c>
      <c r="AR14">
        <v>14.352</v>
      </c>
      <c r="AS14">
        <v>10.089</v>
      </c>
      <c r="AT14">
        <v>19.999967999999999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1870.1321890000002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</v>
      </c>
      <c r="L15">
        <v>232</v>
      </c>
      <c r="M15">
        <v>92</v>
      </c>
      <c r="N15">
        <v>57.959899999999998</v>
      </c>
      <c r="O15">
        <v>123.66562500000001</v>
      </c>
      <c r="P15">
        <v>103.125</v>
      </c>
      <c r="Q15">
        <v>10</v>
      </c>
      <c r="R15">
        <v>29.617699999999999</v>
      </c>
      <c r="S15">
        <v>12</v>
      </c>
      <c r="T15">
        <v>0</v>
      </c>
      <c r="U15">
        <v>347.625</v>
      </c>
      <c r="V15">
        <v>5.0068999999999999</v>
      </c>
      <c r="W15">
        <v>29.300463000000001</v>
      </c>
      <c r="X15">
        <v>117.26090000000001</v>
      </c>
      <c r="Y15">
        <v>0</v>
      </c>
      <c r="Z15">
        <v>0</v>
      </c>
      <c r="AA15">
        <v>0</v>
      </c>
      <c r="AB15">
        <v>9.3309999999999995</v>
      </c>
      <c r="AC15">
        <v>0</v>
      </c>
      <c r="AD15">
        <v>18.229800000000001</v>
      </c>
      <c r="AE15">
        <v>49.436556000000003</v>
      </c>
      <c r="AF15">
        <v>8.8740000000000006</v>
      </c>
      <c r="AG15">
        <v>40.049999999999997</v>
      </c>
      <c r="AH15">
        <v>42.615000000000002</v>
      </c>
      <c r="AI15">
        <v>0</v>
      </c>
      <c r="AJ15">
        <v>0</v>
      </c>
      <c r="AK15">
        <v>26.014500000000002</v>
      </c>
      <c r="AL15">
        <v>40.088999999999999</v>
      </c>
      <c r="AM15">
        <v>0</v>
      </c>
      <c r="AN15">
        <v>0.82259000000000004</v>
      </c>
      <c r="AO15">
        <v>16.170000000000002</v>
      </c>
      <c r="AP15">
        <v>12.169499999999999</v>
      </c>
      <c r="AQ15">
        <v>0</v>
      </c>
      <c r="AR15">
        <v>12.144</v>
      </c>
      <c r="AS15">
        <v>10.089</v>
      </c>
      <c r="AT15">
        <v>17.145081999999999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1827.741516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</v>
      </c>
      <c r="L16">
        <v>232</v>
      </c>
      <c r="M16">
        <v>92</v>
      </c>
      <c r="N16">
        <v>57.959899999999998</v>
      </c>
      <c r="O16">
        <v>123.66562500000001</v>
      </c>
      <c r="P16">
        <v>103.125</v>
      </c>
      <c r="Q16">
        <v>10</v>
      </c>
      <c r="R16">
        <v>29.617699999999999</v>
      </c>
      <c r="S16">
        <v>12</v>
      </c>
      <c r="T16">
        <v>0</v>
      </c>
      <c r="U16">
        <v>347.625</v>
      </c>
      <c r="V16">
        <v>5.0068999999999999</v>
      </c>
      <c r="W16">
        <v>27.3003</v>
      </c>
      <c r="X16">
        <v>117.26090000000001</v>
      </c>
      <c r="Y16">
        <v>0</v>
      </c>
      <c r="Z16">
        <v>0</v>
      </c>
      <c r="AA16">
        <v>0</v>
      </c>
      <c r="AB16">
        <v>9.3309999999999995</v>
      </c>
      <c r="AC16">
        <v>0</v>
      </c>
      <c r="AD16">
        <v>18.229800000000001</v>
      </c>
      <c r="AE16">
        <v>49.436556000000003</v>
      </c>
      <c r="AF16">
        <v>8.8740000000000006</v>
      </c>
      <c r="AG16">
        <v>40.049999999999997</v>
      </c>
      <c r="AH16">
        <v>42.615000000000002</v>
      </c>
      <c r="AI16">
        <v>0</v>
      </c>
      <c r="AJ16">
        <v>0</v>
      </c>
      <c r="AK16">
        <v>26.014500000000002</v>
      </c>
      <c r="AL16">
        <v>40.088999999999999</v>
      </c>
      <c r="AM16">
        <v>0</v>
      </c>
      <c r="AN16">
        <v>0.82259000000000004</v>
      </c>
      <c r="AO16">
        <v>16.170000000000002</v>
      </c>
      <c r="AP16">
        <v>12.169499999999999</v>
      </c>
      <c r="AQ16">
        <v>0</v>
      </c>
      <c r="AR16">
        <v>12.144</v>
      </c>
      <c r="AS16">
        <v>10.089</v>
      </c>
      <c r="AT16">
        <v>18.690922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1827.2871930000001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</v>
      </c>
      <c r="L17">
        <v>232</v>
      </c>
      <c r="M17">
        <v>92</v>
      </c>
      <c r="N17">
        <v>57.959899999999998</v>
      </c>
      <c r="O17">
        <v>123.66562500000001</v>
      </c>
      <c r="P17">
        <v>103.125</v>
      </c>
      <c r="Q17">
        <v>10</v>
      </c>
      <c r="R17">
        <v>29.617699999999999</v>
      </c>
      <c r="S17">
        <v>12</v>
      </c>
      <c r="T17">
        <v>0</v>
      </c>
      <c r="U17">
        <v>347.625</v>
      </c>
      <c r="V17">
        <v>5.0068999999999999</v>
      </c>
      <c r="W17">
        <v>27.3003</v>
      </c>
      <c r="X17">
        <v>117.26090000000001</v>
      </c>
      <c r="Y17">
        <v>0</v>
      </c>
      <c r="Z17">
        <v>0</v>
      </c>
      <c r="AA17">
        <v>0</v>
      </c>
      <c r="AB17">
        <v>9.3309999999999995</v>
      </c>
      <c r="AC17">
        <v>0</v>
      </c>
      <c r="AD17">
        <v>18.229800000000001</v>
      </c>
      <c r="AE17">
        <v>49.436556000000003</v>
      </c>
      <c r="AF17">
        <v>8.8740000000000006</v>
      </c>
      <c r="AG17">
        <v>40.049999999999997</v>
      </c>
      <c r="AH17">
        <v>42.615000000000002</v>
      </c>
      <c r="AI17">
        <v>0</v>
      </c>
      <c r="AJ17">
        <v>0</v>
      </c>
      <c r="AK17">
        <v>26.014500000000002</v>
      </c>
      <c r="AL17">
        <v>40.088999999999999</v>
      </c>
      <c r="AM17">
        <v>0</v>
      </c>
      <c r="AN17">
        <v>0.82259000000000004</v>
      </c>
      <c r="AO17">
        <v>16.170000000000002</v>
      </c>
      <c r="AP17">
        <v>12.169499999999999</v>
      </c>
      <c r="AQ17">
        <v>0</v>
      </c>
      <c r="AR17">
        <v>48.576000000000001</v>
      </c>
      <c r="AS17">
        <v>10.089</v>
      </c>
      <c r="AT17">
        <v>19.999967999999999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1865.0282390000002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410</v>
      </c>
      <c r="L18">
        <v>232</v>
      </c>
      <c r="M18">
        <v>92</v>
      </c>
      <c r="N18">
        <v>57.959899999999998</v>
      </c>
      <c r="O18">
        <v>123.66562500000001</v>
      </c>
      <c r="P18">
        <v>103.125</v>
      </c>
      <c r="Q18">
        <v>10</v>
      </c>
      <c r="R18">
        <v>29.617699999999999</v>
      </c>
      <c r="S18">
        <v>12</v>
      </c>
      <c r="T18">
        <v>0</v>
      </c>
      <c r="U18">
        <v>347.625</v>
      </c>
      <c r="V18">
        <v>5.0068999999999999</v>
      </c>
      <c r="W18">
        <v>27.3003</v>
      </c>
      <c r="X18">
        <v>117.26090000000001</v>
      </c>
      <c r="Y18">
        <v>0</v>
      </c>
      <c r="Z18">
        <v>0</v>
      </c>
      <c r="AA18">
        <v>0</v>
      </c>
      <c r="AB18">
        <v>9.3309999999999995</v>
      </c>
      <c r="AC18">
        <v>0</v>
      </c>
      <c r="AD18">
        <v>18.229800000000001</v>
      </c>
      <c r="AE18">
        <v>49.436556000000003</v>
      </c>
      <c r="AF18">
        <v>8.8740000000000006</v>
      </c>
      <c r="AG18">
        <v>40.049999999999997</v>
      </c>
      <c r="AH18">
        <v>42.615000000000002</v>
      </c>
      <c r="AI18">
        <v>0</v>
      </c>
      <c r="AJ18">
        <v>0</v>
      </c>
      <c r="AK18">
        <v>26.014500000000002</v>
      </c>
      <c r="AL18">
        <v>40.088999999999999</v>
      </c>
      <c r="AM18">
        <v>0</v>
      </c>
      <c r="AN18">
        <v>0.82259000000000004</v>
      </c>
      <c r="AO18">
        <v>16.170000000000002</v>
      </c>
      <c r="AP18">
        <v>12.169499999999999</v>
      </c>
      <c r="AQ18">
        <v>0</v>
      </c>
      <c r="AR18">
        <v>48.576000000000001</v>
      </c>
      <c r="AS18">
        <v>10.089</v>
      </c>
      <c r="AT18">
        <v>19.895353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1914.923624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460</v>
      </c>
      <c r="L19">
        <v>232</v>
      </c>
      <c r="M19">
        <v>92</v>
      </c>
      <c r="N19">
        <v>57.959899999999998</v>
      </c>
      <c r="O19">
        <v>123.66562500000001</v>
      </c>
      <c r="P19">
        <v>103.125</v>
      </c>
      <c r="Q19">
        <v>10</v>
      </c>
      <c r="R19">
        <v>29.617699999999999</v>
      </c>
      <c r="S19">
        <v>12</v>
      </c>
      <c r="T19">
        <v>0</v>
      </c>
      <c r="U19">
        <v>347.625</v>
      </c>
      <c r="V19">
        <v>5.0068999999999999</v>
      </c>
      <c r="W19">
        <v>27.3003</v>
      </c>
      <c r="X19">
        <v>117.26090000000001</v>
      </c>
      <c r="Y19">
        <v>0</v>
      </c>
      <c r="Z19">
        <v>0</v>
      </c>
      <c r="AA19">
        <v>0</v>
      </c>
      <c r="AB19">
        <v>9.3309999999999995</v>
      </c>
      <c r="AC19">
        <v>0</v>
      </c>
      <c r="AD19">
        <v>18.229800000000001</v>
      </c>
      <c r="AE19">
        <v>49.436556000000003</v>
      </c>
      <c r="AF19">
        <v>8.8740000000000006</v>
      </c>
      <c r="AG19">
        <v>40.049999999999997</v>
      </c>
      <c r="AH19">
        <v>42.615000000000002</v>
      </c>
      <c r="AI19">
        <v>0</v>
      </c>
      <c r="AJ19">
        <v>0</v>
      </c>
      <c r="AK19">
        <v>26.014500000000002</v>
      </c>
      <c r="AL19">
        <v>40.088999999999999</v>
      </c>
      <c r="AM19">
        <v>0</v>
      </c>
      <c r="AN19">
        <v>0.82259000000000004</v>
      </c>
      <c r="AO19">
        <v>16.170000000000002</v>
      </c>
      <c r="AP19">
        <v>12.169499999999999</v>
      </c>
      <c r="AQ19">
        <v>0</v>
      </c>
      <c r="AR19">
        <v>13.247999999999999</v>
      </c>
      <c r="AS19">
        <v>10.089</v>
      </c>
      <c r="AT19">
        <v>19.999967999999999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1929.7002390000002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460</v>
      </c>
      <c r="L20">
        <v>232</v>
      </c>
      <c r="M20">
        <v>92</v>
      </c>
      <c r="N20">
        <v>57.959899999999998</v>
      </c>
      <c r="O20">
        <v>123.66562500000001</v>
      </c>
      <c r="P20">
        <v>103.125</v>
      </c>
      <c r="Q20">
        <v>10</v>
      </c>
      <c r="R20">
        <v>29.617699999999999</v>
      </c>
      <c r="S20">
        <v>12</v>
      </c>
      <c r="T20">
        <v>0</v>
      </c>
      <c r="U20">
        <v>347.625</v>
      </c>
      <c r="V20">
        <v>5.0068999999999999</v>
      </c>
      <c r="W20">
        <v>27.3003</v>
      </c>
      <c r="X20">
        <v>117.26090000000001</v>
      </c>
      <c r="Y20">
        <v>0</v>
      </c>
      <c r="Z20">
        <v>1.1000000000000001</v>
      </c>
      <c r="AA20">
        <v>0</v>
      </c>
      <c r="AB20">
        <v>9.3309999999999995</v>
      </c>
      <c r="AC20">
        <v>0</v>
      </c>
      <c r="AD20">
        <v>18.229800000000001</v>
      </c>
      <c r="AE20">
        <v>49.436556000000003</v>
      </c>
      <c r="AF20">
        <v>8.8740000000000006</v>
      </c>
      <c r="AG20">
        <v>40.049999999999997</v>
      </c>
      <c r="AH20">
        <v>42.615000000000002</v>
      </c>
      <c r="AI20">
        <v>0</v>
      </c>
      <c r="AJ20">
        <v>0</v>
      </c>
      <c r="AK20">
        <v>26.014500000000002</v>
      </c>
      <c r="AL20">
        <v>40.088999999999999</v>
      </c>
      <c r="AM20">
        <v>0</v>
      </c>
      <c r="AN20">
        <v>0.82259000000000004</v>
      </c>
      <c r="AO20">
        <v>16.170000000000002</v>
      </c>
      <c r="AP20">
        <v>12.169499999999999</v>
      </c>
      <c r="AQ20">
        <v>0</v>
      </c>
      <c r="AR20">
        <v>12.144</v>
      </c>
      <c r="AS20">
        <v>10.089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1929.6962390000001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460</v>
      </c>
      <c r="L21">
        <v>232</v>
      </c>
      <c r="M21">
        <v>92</v>
      </c>
      <c r="N21">
        <v>57.959899999999998</v>
      </c>
      <c r="O21">
        <v>123.66562500000001</v>
      </c>
      <c r="P21">
        <v>103.125</v>
      </c>
      <c r="Q21">
        <v>10</v>
      </c>
      <c r="R21">
        <v>29.617699999999999</v>
      </c>
      <c r="S21">
        <v>12</v>
      </c>
      <c r="T21">
        <v>0</v>
      </c>
      <c r="U21">
        <v>347.625</v>
      </c>
      <c r="V21">
        <v>5.0068999999999999</v>
      </c>
      <c r="W21">
        <v>27.3003</v>
      </c>
      <c r="X21">
        <v>117.26090000000001</v>
      </c>
      <c r="Y21">
        <v>0</v>
      </c>
      <c r="Z21">
        <v>6.5208000000000004</v>
      </c>
      <c r="AA21">
        <v>0</v>
      </c>
      <c r="AB21">
        <v>9.3309999999999995</v>
      </c>
      <c r="AC21">
        <v>0</v>
      </c>
      <c r="AD21">
        <v>18.229800000000001</v>
      </c>
      <c r="AE21">
        <v>49.436556000000003</v>
      </c>
      <c r="AF21">
        <v>8.8740000000000006</v>
      </c>
      <c r="AG21">
        <v>40.049999999999997</v>
      </c>
      <c r="AH21">
        <v>42.615000000000002</v>
      </c>
      <c r="AI21">
        <v>0</v>
      </c>
      <c r="AJ21">
        <v>0</v>
      </c>
      <c r="AK21">
        <v>26.014500000000002</v>
      </c>
      <c r="AL21">
        <v>40.088999999999999</v>
      </c>
      <c r="AM21">
        <v>0</v>
      </c>
      <c r="AN21">
        <v>0.82259000000000004</v>
      </c>
      <c r="AO21">
        <v>16.170000000000002</v>
      </c>
      <c r="AP21">
        <v>12.169499999999999</v>
      </c>
      <c r="AQ21">
        <v>0</v>
      </c>
      <c r="AR21">
        <v>12.144</v>
      </c>
      <c r="AS21">
        <v>10.089</v>
      </c>
      <c r="AT21">
        <v>19.999967999999999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1935.1170390000002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460</v>
      </c>
      <c r="L22">
        <v>232</v>
      </c>
      <c r="M22">
        <v>92</v>
      </c>
      <c r="N22">
        <v>57.959899999999998</v>
      </c>
      <c r="O22">
        <v>123.66562500000001</v>
      </c>
      <c r="P22">
        <v>103.125</v>
      </c>
      <c r="Q22">
        <v>10</v>
      </c>
      <c r="R22">
        <v>29.617699999999999</v>
      </c>
      <c r="S22">
        <v>12</v>
      </c>
      <c r="T22">
        <v>0</v>
      </c>
      <c r="U22">
        <v>347.625</v>
      </c>
      <c r="V22">
        <v>5.0068999999999999</v>
      </c>
      <c r="W22">
        <v>27.3003</v>
      </c>
      <c r="X22">
        <v>117.26090000000001</v>
      </c>
      <c r="Y22">
        <v>0</v>
      </c>
      <c r="Z22">
        <v>6.5208000000000004</v>
      </c>
      <c r="AA22">
        <v>0</v>
      </c>
      <c r="AB22">
        <v>9.3309999999999995</v>
      </c>
      <c r="AC22">
        <v>0</v>
      </c>
      <c r="AD22">
        <v>18.229800000000001</v>
      </c>
      <c r="AE22">
        <v>49.436556000000003</v>
      </c>
      <c r="AF22">
        <v>8.8740000000000006</v>
      </c>
      <c r="AG22">
        <v>40.049999999999997</v>
      </c>
      <c r="AH22">
        <v>42.615000000000002</v>
      </c>
      <c r="AI22">
        <v>0</v>
      </c>
      <c r="AJ22">
        <v>0</v>
      </c>
      <c r="AK22">
        <v>26.014500000000002</v>
      </c>
      <c r="AL22">
        <v>40.088999999999999</v>
      </c>
      <c r="AM22">
        <v>0</v>
      </c>
      <c r="AN22">
        <v>0.82259000000000004</v>
      </c>
      <c r="AO22">
        <v>16.170000000000002</v>
      </c>
      <c r="AP22">
        <v>12.169499999999999</v>
      </c>
      <c r="AQ22">
        <v>0</v>
      </c>
      <c r="AR22">
        <v>12.144</v>
      </c>
      <c r="AS22">
        <v>10.089</v>
      </c>
      <c r="AT22">
        <v>19.999967999999999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1935.1170390000002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460</v>
      </c>
      <c r="L23">
        <v>232</v>
      </c>
      <c r="M23">
        <v>92</v>
      </c>
      <c r="N23">
        <v>57.959899999999998</v>
      </c>
      <c r="O23">
        <v>123.66562500000001</v>
      </c>
      <c r="P23">
        <v>103.125</v>
      </c>
      <c r="Q23">
        <v>10</v>
      </c>
      <c r="R23">
        <v>29.617699999999999</v>
      </c>
      <c r="S23">
        <v>12</v>
      </c>
      <c r="T23">
        <v>0</v>
      </c>
      <c r="U23">
        <v>347.625</v>
      </c>
      <c r="V23">
        <v>5.0068999999999999</v>
      </c>
      <c r="W23">
        <v>27.3003</v>
      </c>
      <c r="X23">
        <v>117.26090000000001</v>
      </c>
      <c r="Y23">
        <v>0</v>
      </c>
      <c r="Z23">
        <v>6.5208000000000004</v>
      </c>
      <c r="AA23">
        <v>0</v>
      </c>
      <c r="AB23">
        <v>9.3309999999999995</v>
      </c>
      <c r="AC23">
        <v>0</v>
      </c>
      <c r="AD23">
        <v>18.229800000000001</v>
      </c>
      <c r="AE23">
        <v>49.436556000000003</v>
      </c>
      <c r="AF23">
        <v>8.8740000000000006</v>
      </c>
      <c r="AG23">
        <v>40.049999999999997</v>
      </c>
      <c r="AH23">
        <v>42.615000000000002</v>
      </c>
      <c r="AI23">
        <v>0</v>
      </c>
      <c r="AJ23">
        <v>0</v>
      </c>
      <c r="AK23">
        <v>26.014500000000002</v>
      </c>
      <c r="AL23">
        <v>40.088999999999999</v>
      </c>
      <c r="AM23">
        <v>0</v>
      </c>
      <c r="AN23">
        <v>0.82259000000000004</v>
      </c>
      <c r="AO23">
        <v>16.170000000000002</v>
      </c>
      <c r="AP23">
        <v>12.169499999999999</v>
      </c>
      <c r="AQ23">
        <v>0</v>
      </c>
      <c r="AR23">
        <v>12.144</v>
      </c>
      <c r="AS23">
        <v>10.089</v>
      </c>
      <c r="AT23">
        <v>19.999967999999999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1935.1170390000002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460</v>
      </c>
      <c r="L24">
        <v>232</v>
      </c>
      <c r="M24">
        <v>92</v>
      </c>
      <c r="N24">
        <v>57.959899999999998</v>
      </c>
      <c r="O24">
        <v>123.66562500000001</v>
      </c>
      <c r="P24">
        <v>103.125</v>
      </c>
      <c r="Q24">
        <v>10</v>
      </c>
      <c r="R24">
        <v>29.617699999999999</v>
      </c>
      <c r="S24">
        <v>12</v>
      </c>
      <c r="T24">
        <v>0</v>
      </c>
      <c r="U24">
        <v>347.625</v>
      </c>
      <c r="V24">
        <v>5.0068999999999999</v>
      </c>
      <c r="W24">
        <v>27.3003</v>
      </c>
      <c r="X24">
        <v>117.26090000000001</v>
      </c>
      <c r="Y24">
        <v>0</v>
      </c>
      <c r="Z24">
        <v>6.5208000000000004</v>
      </c>
      <c r="AA24">
        <v>0</v>
      </c>
      <c r="AB24">
        <v>9.3309999999999995</v>
      </c>
      <c r="AC24">
        <v>0</v>
      </c>
      <c r="AD24">
        <v>18.229800000000001</v>
      </c>
      <c r="AE24">
        <v>49.436556000000003</v>
      </c>
      <c r="AF24">
        <v>8.8740000000000006</v>
      </c>
      <c r="AG24">
        <v>40.049999999999997</v>
      </c>
      <c r="AH24">
        <v>42.615000000000002</v>
      </c>
      <c r="AI24">
        <v>0</v>
      </c>
      <c r="AJ24">
        <v>0</v>
      </c>
      <c r="AK24">
        <v>26.014500000000002</v>
      </c>
      <c r="AL24">
        <v>40.088999999999999</v>
      </c>
      <c r="AM24">
        <v>0</v>
      </c>
      <c r="AN24">
        <v>0.82259000000000004</v>
      </c>
      <c r="AO24">
        <v>16.170000000000002</v>
      </c>
      <c r="AP24">
        <v>12.169499999999999</v>
      </c>
      <c r="AQ24">
        <v>0</v>
      </c>
      <c r="AR24">
        <v>12.144</v>
      </c>
      <c r="AS24">
        <v>10.089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1935.1170390000002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460</v>
      </c>
      <c r="L25">
        <v>232</v>
      </c>
      <c r="M25">
        <v>92</v>
      </c>
      <c r="N25">
        <v>57.959899999999998</v>
      </c>
      <c r="O25">
        <v>123.66562500000001</v>
      </c>
      <c r="P25">
        <v>103.125</v>
      </c>
      <c r="Q25">
        <v>10</v>
      </c>
      <c r="R25">
        <v>29.617699999999999</v>
      </c>
      <c r="S25">
        <v>12</v>
      </c>
      <c r="T25">
        <v>0</v>
      </c>
      <c r="U25">
        <v>347.625</v>
      </c>
      <c r="V25">
        <v>5.0068999999999999</v>
      </c>
      <c r="W25">
        <v>27.3003</v>
      </c>
      <c r="X25">
        <v>117.26090000000001</v>
      </c>
      <c r="Y25">
        <v>0</v>
      </c>
      <c r="Z25">
        <v>1.1000000000000001</v>
      </c>
      <c r="AA25">
        <v>0</v>
      </c>
      <c r="AB25">
        <v>9.3309999999999995</v>
      </c>
      <c r="AC25">
        <v>0</v>
      </c>
      <c r="AD25">
        <v>18.229800000000001</v>
      </c>
      <c r="AE25">
        <v>49.436556000000003</v>
      </c>
      <c r="AF25">
        <v>8.8740000000000006</v>
      </c>
      <c r="AG25">
        <v>40.049999999999997</v>
      </c>
      <c r="AH25">
        <v>42.615000000000002</v>
      </c>
      <c r="AI25">
        <v>0</v>
      </c>
      <c r="AJ25">
        <v>0</v>
      </c>
      <c r="AK25">
        <v>26.014500000000002</v>
      </c>
      <c r="AL25">
        <v>40.088999999999999</v>
      </c>
      <c r="AM25">
        <v>0</v>
      </c>
      <c r="AN25">
        <v>0.82259000000000004</v>
      </c>
      <c r="AO25">
        <v>16.170000000000002</v>
      </c>
      <c r="AP25">
        <v>12.169499999999999</v>
      </c>
      <c r="AQ25">
        <v>0</v>
      </c>
      <c r="AR25">
        <v>12.144</v>
      </c>
      <c r="AS25">
        <v>10.089</v>
      </c>
      <c r="AT25">
        <v>19.999967999999999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1929.6962390000001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460</v>
      </c>
      <c r="L26">
        <v>232</v>
      </c>
      <c r="M26">
        <v>92</v>
      </c>
      <c r="N26">
        <v>57.959899999999998</v>
      </c>
      <c r="O26">
        <v>123.66562500000001</v>
      </c>
      <c r="P26">
        <v>103.125</v>
      </c>
      <c r="Q26">
        <v>10</v>
      </c>
      <c r="R26">
        <v>29.617699999999999</v>
      </c>
      <c r="S26">
        <v>12</v>
      </c>
      <c r="T26">
        <v>0</v>
      </c>
      <c r="U26">
        <v>347.625</v>
      </c>
      <c r="V26">
        <v>5.0068999999999999</v>
      </c>
      <c r="W26">
        <v>27.29945</v>
      </c>
      <c r="X26">
        <v>117.26090000000001</v>
      </c>
      <c r="Y26">
        <v>0</v>
      </c>
      <c r="Z26">
        <v>1.1000000000000001</v>
      </c>
      <c r="AA26">
        <v>0</v>
      </c>
      <c r="AB26">
        <v>9.3309999999999995</v>
      </c>
      <c r="AC26">
        <v>0</v>
      </c>
      <c r="AD26">
        <v>18.229800000000001</v>
      </c>
      <c r="AE26">
        <v>49.436556000000003</v>
      </c>
      <c r="AF26">
        <v>8.8740000000000006</v>
      </c>
      <c r="AG26">
        <v>40.049999999999997</v>
      </c>
      <c r="AH26">
        <v>42.615000000000002</v>
      </c>
      <c r="AI26">
        <v>0</v>
      </c>
      <c r="AJ26">
        <v>0</v>
      </c>
      <c r="AK26">
        <v>26.014500000000002</v>
      </c>
      <c r="AL26">
        <v>40.088999999999999</v>
      </c>
      <c r="AM26">
        <v>0</v>
      </c>
      <c r="AN26">
        <v>0.82259000000000004</v>
      </c>
      <c r="AO26">
        <v>16.170000000000002</v>
      </c>
      <c r="AP26">
        <v>12.169499999999999</v>
      </c>
      <c r="AQ26">
        <v>15.12</v>
      </c>
      <c r="AR26">
        <v>12.144</v>
      </c>
      <c r="AS26">
        <v>10.089</v>
      </c>
      <c r="AT26">
        <v>19.999967999999999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1944.8153889999999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460</v>
      </c>
      <c r="L27">
        <v>232</v>
      </c>
      <c r="M27">
        <v>92</v>
      </c>
      <c r="N27">
        <v>57.959899999999998</v>
      </c>
      <c r="O27">
        <v>123.66562500000001</v>
      </c>
      <c r="P27">
        <v>103.125</v>
      </c>
      <c r="Q27">
        <v>10</v>
      </c>
      <c r="R27">
        <v>35.276848000000001</v>
      </c>
      <c r="S27">
        <v>12</v>
      </c>
      <c r="T27">
        <v>0</v>
      </c>
      <c r="U27">
        <v>347.625</v>
      </c>
      <c r="V27">
        <v>7.9024999999999999</v>
      </c>
      <c r="W27">
        <v>27.3003</v>
      </c>
      <c r="X27">
        <v>117.26090000000001</v>
      </c>
      <c r="Y27">
        <v>0</v>
      </c>
      <c r="Z27">
        <v>3.3</v>
      </c>
      <c r="AA27">
        <v>0</v>
      </c>
      <c r="AB27">
        <v>9.3309999999999995</v>
      </c>
      <c r="AC27">
        <v>9.6778399999999998</v>
      </c>
      <c r="AD27">
        <v>18.229800000000001</v>
      </c>
      <c r="AE27">
        <v>49.436556000000003</v>
      </c>
      <c r="AF27">
        <v>8.8740000000000006</v>
      </c>
      <c r="AG27">
        <v>40.049999999999997</v>
      </c>
      <c r="AH27">
        <v>42.615000000000002</v>
      </c>
      <c r="AI27">
        <v>0</v>
      </c>
      <c r="AJ27">
        <v>0</v>
      </c>
      <c r="AK27">
        <v>26.014500000000002</v>
      </c>
      <c r="AL27">
        <v>40.088999999999999</v>
      </c>
      <c r="AM27">
        <v>0</v>
      </c>
      <c r="AN27">
        <v>0.82259000000000004</v>
      </c>
      <c r="AO27">
        <v>16.170000000000002</v>
      </c>
      <c r="AP27">
        <v>12.169499999999999</v>
      </c>
      <c r="AQ27">
        <v>31.122</v>
      </c>
      <c r="AR27">
        <v>12.144</v>
      </c>
      <c r="AS27">
        <v>10.089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1981.2508270000001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460</v>
      </c>
      <c r="L28">
        <v>232</v>
      </c>
      <c r="M28">
        <v>92</v>
      </c>
      <c r="N28">
        <v>57.959899999999998</v>
      </c>
      <c r="O28">
        <v>123.66562500000001</v>
      </c>
      <c r="P28">
        <v>103.125</v>
      </c>
      <c r="Q28">
        <v>10</v>
      </c>
      <c r="R28">
        <v>35.384799999999998</v>
      </c>
      <c r="S28">
        <v>12</v>
      </c>
      <c r="T28">
        <v>0</v>
      </c>
      <c r="U28">
        <v>347.625</v>
      </c>
      <c r="V28">
        <v>7.9024999999999999</v>
      </c>
      <c r="W28">
        <v>27.3003</v>
      </c>
      <c r="X28">
        <v>117.26090000000001</v>
      </c>
      <c r="Y28">
        <v>0</v>
      </c>
      <c r="Z28">
        <v>19.5624</v>
      </c>
      <c r="AA28">
        <v>0</v>
      </c>
      <c r="AB28">
        <v>18.661999999999999</v>
      </c>
      <c r="AC28">
        <v>9.6778399999999998</v>
      </c>
      <c r="AD28">
        <v>18.229800000000001</v>
      </c>
      <c r="AE28">
        <v>49.436556000000003</v>
      </c>
      <c r="AF28">
        <v>8.8740000000000006</v>
      </c>
      <c r="AG28">
        <v>40.049999999999997</v>
      </c>
      <c r="AH28">
        <v>42.615000000000002</v>
      </c>
      <c r="AI28">
        <v>0</v>
      </c>
      <c r="AJ28">
        <v>0</v>
      </c>
      <c r="AK28">
        <v>26.014500000000002</v>
      </c>
      <c r="AL28">
        <v>40.088999999999999</v>
      </c>
      <c r="AM28">
        <v>0</v>
      </c>
      <c r="AN28">
        <v>0.82259000000000004</v>
      </c>
      <c r="AO28">
        <v>16.170000000000002</v>
      </c>
      <c r="AP28">
        <v>12.169499999999999</v>
      </c>
      <c r="AQ28">
        <v>31.122</v>
      </c>
      <c r="AR28">
        <v>12.144</v>
      </c>
      <c r="AS28">
        <v>10.089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2006.9521790000003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460</v>
      </c>
      <c r="L29">
        <v>232</v>
      </c>
      <c r="M29">
        <v>92</v>
      </c>
      <c r="N29">
        <v>57.959899999999998</v>
      </c>
      <c r="O29">
        <v>123.66562500000001</v>
      </c>
      <c r="P29">
        <v>103.125</v>
      </c>
      <c r="Q29">
        <v>10</v>
      </c>
      <c r="R29">
        <v>35.384799999999998</v>
      </c>
      <c r="S29">
        <v>12</v>
      </c>
      <c r="T29">
        <v>0</v>
      </c>
      <c r="U29">
        <v>347.625</v>
      </c>
      <c r="V29">
        <v>7.9024999999999999</v>
      </c>
      <c r="W29">
        <v>27.3003</v>
      </c>
      <c r="X29">
        <v>117.26090000000001</v>
      </c>
      <c r="Y29">
        <v>0</v>
      </c>
      <c r="Z29">
        <v>19.5624</v>
      </c>
      <c r="AA29">
        <v>13.983000000000001</v>
      </c>
      <c r="AB29">
        <v>18.661999999999999</v>
      </c>
      <c r="AC29">
        <v>9.6778399999999998</v>
      </c>
      <c r="AD29">
        <v>18.229800000000001</v>
      </c>
      <c r="AE29">
        <v>49.436556000000003</v>
      </c>
      <c r="AF29">
        <v>8.8740000000000006</v>
      </c>
      <c r="AG29">
        <v>40.049999999999997</v>
      </c>
      <c r="AH29">
        <v>42.615000000000002</v>
      </c>
      <c r="AI29">
        <v>0</v>
      </c>
      <c r="AJ29">
        <v>0</v>
      </c>
      <c r="AK29">
        <v>26.014500000000002</v>
      </c>
      <c r="AL29">
        <v>40.088999999999999</v>
      </c>
      <c r="AM29">
        <v>0</v>
      </c>
      <c r="AN29">
        <v>0.82259000000000004</v>
      </c>
      <c r="AO29">
        <v>16.170000000000002</v>
      </c>
      <c r="AP29">
        <v>12.169499999999999</v>
      </c>
      <c r="AQ29">
        <v>31.122</v>
      </c>
      <c r="AR29">
        <v>14.352</v>
      </c>
      <c r="AS29">
        <v>10.089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2025.1431790000004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460</v>
      </c>
      <c r="L30">
        <v>232</v>
      </c>
      <c r="M30">
        <v>92</v>
      </c>
      <c r="N30">
        <v>57.959899999999998</v>
      </c>
      <c r="O30">
        <v>123.66562500000001</v>
      </c>
      <c r="P30">
        <v>103.125</v>
      </c>
      <c r="Q30">
        <v>10</v>
      </c>
      <c r="R30">
        <v>35.384799999999998</v>
      </c>
      <c r="S30">
        <v>12</v>
      </c>
      <c r="T30">
        <v>0</v>
      </c>
      <c r="U30">
        <v>347.625</v>
      </c>
      <c r="V30">
        <v>7.9034449999999996</v>
      </c>
      <c r="W30">
        <v>27.3003</v>
      </c>
      <c r="X30">
        <v>117.26090000000001</v>
      </c>
      <c r="Y30">
        <v>0</v>
      </c>
      <c r="Z30">
        <v>19.5624</v>
      </c>
      <c r="AA30">
        <v>13.983000000000001</v>
      </c>
      <c r="AB30">
        <v>18.661999999999999</v>
      </c>
      <c r="AC30">
        <v>9.6778399999999998</v>
      </c>
      <c r="AD30">
        <v>18.229800000000001</v>
      </c>
      <c r="AE30">
        <v>49.436556000000003</v>
      </c>
      <c r="AF30">
        <v>8.8740000000000006</v>
      </c>
      <c r="AG30">
        <v>40.049999999999997</v>
      </c>
      <c r="AH30">
        <v>42.615000000000002</v>
      </c>
      <c r="AI30">
        <v>0</v>
      </c>
      <c r="AJ30">
        <v>0</v>
      </c>
      <c r="AK30">
        <v>26.014500000000002</v>
      </c>
      <c r="AL30">
        <v>40.088999999999999</v>
      </c>
      <c r="AM30">
        <v>0</v>
      </c>
      <c r="AN30">
        <v>0.82259000000000004</v>
      </c>
      <c r="AO30">
        <v>16.170000000000002</v>
      </c>
      <c r="AP30">
        <v>12.169499999999999</v>
      </c>
      <c r="AQ30">
        <v>31.122</v>
      </c>
      <c r="AR30">
        <v>48.576000000000001</v>
      </c>
      <c r="AS30">
        <v>10.089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2063.3681240000001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460</v>
      </c>
      <c r="L31">
        <v>232</v>
      </c>
      <c r="M31">
        <v>92</v>
      </c>
      <c r="N31">
        <v>57.959899999999998</v>
      </c>
      <c r="O31">
        <v>123.66562500000001</v>
      </c>
      <c r="P31">
        <v>103.125</v>
      </c>
      <c r="Q31">
        <v>10</v>
      </c>
      <c r="R31">
        <v>35.384799999999998</v>
      </c>
      <c r="S31">
        <v>12</v>
      </c>
      <c r="T31">
        <v>0</v>
      </c>
      <c r="U31">
        <v>347.625</v>
      </c>
      <c r="V31">
        <v>7.9024999999999999</v>
      </c>
      <c r="W31">
        <v>32.17</v>
      </c>
      <c r="X31">
        <v>147.30048500000001</v>
      </c>
      <c r="Y31">
        <v>0</v>
      </c>
      <c r="Z31">
        <v>19.25</v>
      </c>
      <c r="AA31">
        <v>28.045000000000002</v>
      </c>
      <c r="AB31">
        <v>18.661999999999999</v>
      </c>
      <c r="AC31">
        <v>9.6778399999999998</v>
      </c>
      <c r="AD31">
        <v>18.229800000000001</v>
      </c>
      <c r="AE31">
        <v>49.436556000000003</v>
      </c>
      <c r="AF31">
        <v>8.8740000000000006</v>
      </c>
      <c r="AG31">
        <v>40.049999999999997</v>
      </c>
      <c r="AH31">
        <v>42.615000000000002</v>
      </c>
      <c r="AI31">
        <v>0</v>
      </c>
      <c r="AJ31">
        <v>0</v>
      </c>
      <c r="AK31">
        <v>26.014500000000002</v>
      </c>
      <c r="AL31">
        <v>40.088999999999999</v>
      </c>
      <c r="AM31">
        <v>0</v>
      </c>
      <c r="AN31">
        <v>0.82259000000000004</v>
      </c>
      <c r="AO31">
        <v>16.170000000000002</v>
      </c>
      <c r="AP31">
        <v>12.169499999999999</v>
      </c>
      <c r="AQ31">
        <v>15.561</v>
      </c>
      <c r="AR31">
        <v>48.576000000000001</v>
      </c>
      <c r="AS31">
        <v>10.089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2102.465064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460</v>
      </c>
      <c r="L32">
        <v>232</v>
      </c>
      <c r="M32">
        <v>92</v>
      </c>
      <c r="N32">
        <v>57.959899999999998</v>
      </c>
      <c r="O32">
        <v>123.66562500000001</v>
      </c>
      <c r="P32">
        <v>103.125</v>
      </c>
      <c r="Q32">
        <v>10</v>
      </c>
      <c r="R32">
        <v>35.384799999999998</v>
      </c>
      <c r="S32">
        <v>12</v>
      </c>
      <c r="T32">
        <v>0</v>
      </c>
      <c r="U32">
        <v>347.625</v>
      </c>
      <c r="V32">
        <v>7.9024999999999999</v>
      </c>
      <c r="W32">
        <v>32.17</v>
      </c>
      <c r="X32">
        <v>147.515625</v>
      </c>
      <c r="Y32">
        <v>0</v>
      </c>
      <c r="Z32">
        <v>6.5208000000000004</v>
      </c>
      <c r="AA32">
        <v>28.045000000000002</v>
      </c>
      <c r="AB32">
        <v>18.661999999999999</v>
      </c>
      <c r="AC32">
        <v>9.6778399999999998</v>
      </c>
      <c r="AD32">
        <v>18.229800000000001</v>
      </c>
      <c r="AE32">
        <v>49.436556000000003</v>
      </c>
      <c r="AF32">
        <v>8.8740000000000006</v>
      </c>
      <c r="AG32">
        <v>40.049999999999997</v>
      </c>
      <c r="AH32">
        <v>42.615000000000002</v>
      </c>
      <c r="AI32">
        <v>0</v>
      </c>
      <c r="AJ32">
        <v>0</v>
      </c>
      <c r="AK32">
        <v>26.014500000000002</v>
      </c>
      <c r="AL32">
        <v>40.088999999999999</v>
      </c>
      <c r="AM32">
        <v>0</v>
      </c>
      <c r="AN32">
        <v>0.82259000000000004</v>
      </c>
      <c r="AO32">
        <v>16.170000000000002</v>
      </c>
      <c r="AP32">
        <v>12.169499999999999</v>
      </c>
      <c r="AQ32">
        <v>0</v>
      </c>
      <c r="AR32">
        <v>13.247999999999999</v>
      </c>
      <c r="AS32">
        <v>10.089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2046.0620040000003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460</v>
      </c>
      <c r="L33">
        <v>232</v>
      </c>
      <c r="M33">
        <v>92</v>
      </c>
      <c r="N33">
        <v>57.959899999999998</v>
      </c>
      <c r="O33">
        <v>123.66562500000001</v>
      </c>
      <c r="P33">
        <v>103.125</v>
      </c>
      <c r="Q33">
        <v>10</v>
      </c>
      <c r="R33">
        <v>29.617699999999999</v>
      </c>
      <c r="S33">
        <v>12</v>
      </c>
      <c r="T33">
        <v>0</v>
      </c>
      <c r="U33">
        <v>347.625</v>
      </c>
      <c r="V33">
        <v>5.0071519999999996</v>
      </c>
      <c r="W33">
        <v>32.17</v>
      </c>
      <c r="X33">
        <v>147.515625</v>
      </c>
      <c r="Y33">
        <v>0</v>
      </c>
      <c r="Z33">
        <v>6.5208000000000004</v>
      </c>
      <c r="AA33">
        <v>28.045000000000002</v>
      </c>
      <c r="AB33">
        <v>18.661999999999999</v>
      </c>
      <c r="AC33">
        <v>9.6778399999999998</v>
      </c>
      <c r="AD33">
        <v>18.229800000000001</v>
      </c>
      <c r="AE33">
        <v>49.436556000000003</v>
      </c>
      <c r="AF33">
        <v>8.8740000000000006</v>
      </c>
      <c r="AG33">
        <v>40.049999999999997</v>
      </c>
      <c r="AH33">
        <v>42.615000000000002</v>
      </c>
      <c r="AI33">
        <v>0</v>
      </c>
      <c r="AJ33">
        <v>0</v>
      </c>
      <c r="AK33">
        <v>26.014500000000002</v>
      </c>
      <c r="AL33">
        <v>24.402000000000001</v>
      </c>
      <c r="AM33">
        <v>0</v>
      </c>
      <c r="AN33">
        <v>0.82259000000000004</v>
      </c>
      <c r="AO33">
        <v>16.170000000000002</v>
      </c>
      <c r="AP33">
        <v>12.169499999999999</v>
      </c>
      <c r="AQ33">
        <v>0</v>
      </c>
      <c r="AR33">
        <v>13.247999999999999</v>
      </c>
      <c r="AS33">
        <v>10.089</v>
      </c>
      <c r="AT33">
        <v>19.999967999999999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34.1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2031.8125560000003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460</v>
      </c>
      <c r="L34">
        <v>232</v>
      </c>
      <c r="M34">
        <v>92</v>
      </c>
      <c r="N34">
        <v>57.959899999999998</v>
      </c>
      <c r="O34">
        <v>123.66562500000001</v>
      </c>
      <c r="P34">
        <v>103.125</v>
      </c>
      <c r="Q34">
        <v>10</v>
      </c>
      <c r="R34">
        <v>29.617699999999999</v>
      </c>
      <c r="S34">
        <v>12</v>
      </c>
      <c r="T34">
        <v>0</v>
      </c>
      <c r="U34">
        <v>347.625</v>
      </c>
      <c r="V34">
        <v>5.0068999999999999</v>
      </c>
      <c r="W34">
        <v>27.3003</v>
      </c>
      <c r="X34">
        <v>117.26090000000001</v>
      </c>
      <c r="Y34">
        <v>0</v>
      </c>
      <c r="Z34">
        <v>6.5208000000000004</v>
      </c>
      <c r="AA34">
        <v>28.045000000000002</v>
      </c>
      <c r="AB34">
        <v>18.661999999999999</v>
      </c>
      <c r="AC34">
        <v>9.6778399999999998</v>
      </c>
      <c r="AD34">
        <v>18.229800000000001</v>
      </c>
      <c r="AE34">
        <v>49.436556000000003</v>
      </c>
      <c r="AF34">
        <v>8.8740000000000006</v>
      </c>
      <c r="AG34">
        <v>40.049999999999997</v>
      </c>
      <c r="AH34">
        <v>42.615000000000002</v>
      </c>
      <c r="AI34">
        <v>0</v>
      </c>
      <c r="AJ34">
        <v>0</v>
      </c>
      <c r="AK34">
        <v>26.014500000000002</v>
      </c>
      <c r="AL34">
        <v>24.402000000000001</v>
      </c>
      <c r="AM34">
        <v>0</v>
      </c>
      <c r="AN34">
        <v>0.82259000000000004</v>
      </c>
      <c r="AO34">
        <v>16.170000000000002</v>
      </c>
      <c r="AP34">
        <v>12.169499999999999</v>
      </c>
      <c r="AQ34">
        <v>0</v>
      </c>
      <c r="AR34">
        <v>13.247999999999999</v>
      </c>
      <c r="AS34">
        <v>10.089</v>
      </c>
      <c r="AT34">
        <v>19.999967999999999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42.5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2005.0878790000006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460</v>
      </c>
      <c r="L35">
        <v>232</v>
      </c>
      <c r="M35">
        <v>92</v>
      </c>
      <c r="N35">
        <v>57.959899999999998</v>
      </c>
      <c r="O35">
        <v>123.66562500000001</v>
      </c>
      <c r="P35">
        <v>103.125</v>
      </c>
      <c r="Q35">
        <v>10</v>
      </c>
      <c r="R35">
        <v>29.617699999999999</v>
      </c>
      <c r="S35">
        <v>12</v>
      </c>
      <c r="T35">
        <v>0</v>
      </c>
      <c r="U35">
        <v>348.92099999999999</v>
      </c>
      <c r="V35">
        <v>5.0068999999999999</v>
      </c>
      <c r="W35">
        <v>27.3003</v>
      </c>
      <c r="X35">
        <v>117.26090000000001</v>
      </c>
      <c r="Y35">
        <v>0</v>
      </c>
      <c r="Z35">
        <v>6.5208000000000004</v>
      </c>
      <c r="AA35">
        <v>13.983000000000001</v>
      </c>
      <c r="AB35">
        <v>18.661999999999999</v>
      </c>
      <c r="AC35">
        <v>0</v>
      </c>
      <c r="AD35">
        <v>9.1149000000000004</v>
      </c>
      <c r="AE35">
        <v>49.436556000000003</v>
      </c>
      <c r="AF35">
        <v>8.8740000000000006</v>
      </c>
      <c r="AG35">
        <v>40.049999999999997</v>
      </c>
      <c r="AH35">
        <v>42.615000000000002</v>
      </c>
      <c r="AI35">
        <v>3.1825000000000001</v>
      </c>
      <c r="AJ35">
        <v>0</v>
      </c>
      <c r="AK35">
        <v>26.014500000000002</v>
      </c>
      <c r="AL35">
        <v>24.402000000000001</v>
      </c>
      <c r="AM35">
        <v>0</v>
      </c>
      <c r="AN35">
        <v>0.82259000000000004</v>
      </c>
      <c r="AO35">
        <v>16.170000000000002</v>
      </c>
      <c r="AP35">
        <v>12.169499999999999</v>
      </c>
      <c r="AQ35">
        <v>0</v>
      </c>
      <c r="AR35">
        <v>13.247999999999999</v>
      </c>
      <c r="AS35">
        <v>10.089</v>
      </c>
      <c r="AT35">
        <v>19.999967999999999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54.4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1988.6116390000004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460</v>
      </c>
      <c r="L36">
        <v>232</v>
      </c>
      <c r="M36">
        <v>92</v>
      </c>
      <c r="N36">
        <v>57.959899999999998</v>
      </c>
      <c r="O36">
        <v>123.66562500000001</v>
      </c>
      <c r="P36">
        <v>103.125</v>
      </c>
      <c r="Q36">
        <v>10</v>
      </c>
      <c r="R36">
        <v>29.617699999999999</v>
      </c>
      <c r="S36">
        <v>12</v>
      </c>
      <c r="T36">
        <v>0</v>
      </c>
      <c r="U36">
        <v>348.97500000000002</v>
      </c>
      <c r="V36">
        <v>5.0068999999999999</v>
      </c>
      <c r="W36">
        <v>27.3003</v>
      </c>
      <c r="X36">
        <v>117.26090000000001</v>
      </c>
      <c r="Y36">
        <v>0</v>
      </c>
      <c r="Z36">
        <v>6.5208000000000004</v>
      </c>
      <c r="AA36">
        <v>0</v>
      </c>
      <c r="AB36">
        <v>18.661999999999999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40.049999999999997</v>
      </c>
      <c r="AH36">
        <v>42.615000000000002</v>
      </c>
      <c r="AI36">
        <v>11.457000000000001</v>
      </c>
      <c r="AJ36">
        <v>0</v>
      </c>
      <c r="AK36">
        <v>26.014500000000002</v>
      </c>
      <c r="AL36">
        <v>24.402000000000001</v>
      </c>
      <c r="AM36">
        <v>0</v>
      </c>
      <c r="AN36">
        <v>0.82259000000000004</v>
      </c>
      <c r="AO36">
        <v>16.170000000000002</v>
      </c>
      <c r="AP36">
        <v>12.169499999999999</v>
      </c>
      <c r="AQ36">
        <v>0</v>
      </c>
      <c r="AR36">
        <v>13.247999999999999</v>
      </c>
      <c r="AS36">
        <v>10.089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67.8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1996.3571390000006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460</v>
      </c>
      <c r="L37">
        <v>232</v>
      </c>
      <c r="M37">
        <v>92</v>
      </c>
      <c r="N37">
        <v>57.959899999999998</v>
      </c>
      <c r="O37">
        <v>123.66562500000001</v>
      </c>
      <c r="P37">
        <v>103.125</v>
      </c>
      <c r="Q37">
        <v>10</v>
      </c>
      <c r="R37">
        <v>29.617699999999999</v>
      </c>
      <c r="S37">
        <v>12</v>
      </c>
      <c r="T37">
        <v>0</v>
      </c>
      <c r="U37">
        <v>348.97500000000002</v>
      </c>
      <c r="V37">
        <v>5.0068999999999999</v>
      </c>
      <c r="W37">
        <v>27.3003</v>
      </c>
      <c r="X37">
        <v>117.26090000000001</v>
      </c>
      <c r="Y37">
        <v>0</v>
      </c>
      <c r="Z37">
        <v>6.5208000000000004</v>
      </c>
      <c r="AA37">
        <v>0</v>
      </c>
      <c r="AB37">
        <v>9.3309999999999995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40.049999999999997</v>
      </c>
      <c r="AH37">
        <v>42.615000000000002</v>
      </c>
      <c r="AI37">
        <v>49.051236000000003</v>
      </c>
      <c r="AJ37">
        <v>0</v>
      </c>
      <c r="AK37">
        <v>26.014500000000002</v>
      </c>
      <c r="AL37">
        <v>24.402000000000001</v>
      </c>
      <c r="AM37">
        <v>0</v>
      </c>
      <c r="AN37">
        <v>0.82259000000000004</v>
      </c>
      <c r="AO37">
        <v>16.170000000000002</v>
      </c>
      <c r="AP37">
        <v>12.169499999999999</v>
      </c>
      <c r="AQ37">
        <v>0</v>
      </c>
      <c r="AR37">
        <v>13.247999999999999</v>
      </c>
      <c r="AS37">
        <v>10.089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77.8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2034.6203750000004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460</v>
      </c>
      <c r="L38">
        <v>232</v>
      </c>
      <c r="M38">
        <v>92</v>
      </c>
      <c r="N38">
        <v>57.959899999999998</v>
      </c>
      <c r="O38">
        <v>123.66562500000001</v>
      </c>
      <c r="P38">
        <v>103.125</v>
      </c>
      <c r="Q38">
        <v>10</v>
      </c>
      <c r="R38">
        <v>29.617699999999999</v>
      </c>
      <c r="S38">
        <v>12</v>
      </c>
      <c r="T38">
        <v>0</v>
      </c>
      <c r="U38">
        <v>348.97500000000002</v>
      </c>
      <c r="V38">
        <v>5.0068999999999999</v>
      </c>
      <c r="W38">
        <v>27.3003</v>
      </c>
      <c r="X38">
        <v>117.26090000000001</v>
      </c>
      <c r="Y38">
        <v>0</v>
      </c>
      <c r="Z38">
        <v>6.5208000000000004</v>
      </c>
      <c r="AA38">
        <v>0</v>
      </c>
      <c r="AB38">
        <v>9.3309999999999995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40.049999999999997</v>
      </c>
      <c r="AH38">
        <v>42.615000000000002</v>
      </c>
      <c r="AI38">
        <v>49.051236000000003</v>
      </c>
      <c r="AJ38">
        <v>0</v>
      </c>
      <c r="AK38">
        <v>26.014500000000002</v>
      </c>
      <c r="AL38">
        <v>24.402000000000001</v>
      </c>
      <c r="AM38">
        <v>0</v>
      </c>
      <c r="AN38">
        <v>0.82259000000000004</v>
      </c>
      <c r="AO38">
        <v>16.170000000000002</v>
      </c>
      <c r="AP38">
        <v>12.169499999999999</v>
      </c>
      <c r="AQ38">
        <v>0</v>
      </c>
      <c r="AR38">
        <v>15.456</v>
      </c>
      <c r="AS38">
        <v>10.7616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89.8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2049.5009750000004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460</v>
      </c>
      <c r="L39">
        <v>232</v>
      </c>
      <c r="M39">
        <v>92</v>
      </c>
      <c r="N39">
        <v>57.959899999999998</v>
      </c>
      <c r="O39">
        <v>123.66562500000001</v>
      </c>
      <c r="P39">
        <v>103.125</v>
      </c>
      <c r="Q39">
        <v>10</v>
      </c>
      <c r="R39">
        <v>29.617699999999999</v>
      </c>
      <c r="S39">
        <v>12</v>
      </c>
      <c r="T39">
        <v>0</v>
      </c>
      <c r="U39">
        <v>348.97500000000002</v>
      </c>
      <c r="V39">
        <v>5.0068999999999999</v>
      </c>
      <c r="W39">
        <v>27.3003</v>
      </c>
      <c r="X39">
        <v>117.26090000000001</v>
      </c>
      <c r="Y39">
        <v>0</v>
      </c>
      <c r="Z39">
        <v>6.5208000000000004</v>
      </c>
      <c r="AA39">
        <v>0</v>
      </c>
      <c r="AB39">
        <v>9.3309999999999995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40.049999999999997</v>
      </c>
      <c r="AH39">
        <v>42.615000000000002</v>
      </c>
      <c r="AI39">
        <v>49.051236000000003</v>
      </c>
      <c r="AJ39">
        <v>0</v>
      </c>
      <c r="AK39">
        <v>26.014500000000002</v>
      </c>
      <c r="AL39">
        <v>24.402000000000001</v>
      </c>
      <c r="AM39">
        <v>0</v>
      </c>
      <c r="AN39">
        <v>0.82259000000000004</v>
      </c>
      <c r="AO39">
        <v>16.170000000000002</v>
      </c>
      <c r="AP39">
        <v>12.169499999999999</v>
      </c>
      <c r="AQ39">
        <v>0</v>
      </c>
      <c r="AR39">
        <v>48.576000000000001</v>
      </c>
      <c r="AS39">
        <v>31.897382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87.8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2101.7567570000006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460</v>
      </c>
      <c r="L40">
        <v>232</v>
      </c>
      <c r="M40">
        <v>92</v>
      </c>
      <c r="N40">
        <v>57.959899999999998</v>
      </c>
      <c r="O40">
        <v>123.66562500000001</v>
      </c>
      <c r="P40">
        <v>103.125</v>
      </c>
      <c r="Q40">
        <v>10</v>
      </c>
      <c r="R40">
        <v>29.617699999999999</v>
      </c>
      <c r="S40">
        <v>12</v>
      </c>
      <c r="T40">
        <v>0</v>
      </c>
      <c r="U40">
        <v>348.97500000000002</v>
      </c>
      <c r="V40">
        <v>5.0068999999999999</v>
      </c>
      <c r="W40">
        <v>32.170099999999998</v>
      </c>
      <c r="X40">
        <v>147.515625</v>
      </c>
      <c r="Y40">
        <v>0</v>
      </c>
      <c r="Z40">
        <v>6.5208000000000004</v>
      </c>
      <c r="AA40">
        <v>0</v>
      </c>
      <c r="AB40">
        <v>9.3309999999999995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40.049999999999997</v>
      </c>
      <c r="AH40">
        <v>42.615000000000002</v>
      </c>
      <c r="AI40">
        <v>49.051236000000003</v>
      </c>
      <c r="AJ40">
        <v>0</v>
      </c>
      <c r="AK40">
        <v>26.014500000000002</v>
      </c>
      <c r="AL40">
        <v>24.402000000000001</v>
      </c>
      <c r="AM40">
        <v>0</v>
      </c>
      <c r="AN40">
        <v>0.82259000000000004</v>
      </c>
      <c r="AO40">
        <v>16.170000000000002</v>
      </c>
      <c r="AP40">
        <v>12.169499999999999</v>
      </c>
      <c r="AQ40">
        <v>0</v>
      </c>
      <c r="AR40">
        <v>48.576000000000001</v>
      </c>
      <c r="AS40">
        <v>31.897382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87.8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2136.8812820000007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460</v>
      </c>
      <c r="L41">
        <v>232</v>
      </c>
      <c r="M41">
        <v>92</v>
      </c>
      <c r="N41">
        <v>57.959899999999998</v>
      </c>
      <c r="O41">
        <v>123.66562500000001</v>
      </c>
      <c r="P41">
        <v>103.125</v>
      </c>
      <c r="Q41">
        <v>10</v>
      </c>
      <c r="R41">
        <v>29.617699999999999</v>
      </c>
      <c r="S41">
        <v>12</v>
      </c>
      <c r="T41">
        <v>0</v>
      </c>
      <c r="U41">
        <v>348.97500000000002</v>
      </c>
      <c r="V41">
        <v>8.5044000000000004</v>
      </c>
      <c r="W41">
        <v>32.170099999999998</v>
      </c>
      <c r="X41">
        <v>147.515625</v>
      </c>
      <c r="Y41">
        <v>0</v>
      </c>
      <c r="Z41">
        <v>6.5208000000000004</v>
      </c>
      <c r="AA41">
        <v>0</v>
      </c>
      <c r="AB41">
        <v>9.3309999999999995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40.049999999999997</v>
      </c>
      <c r="AH41">
        <v>42.615000000000002</v>
      </c>
      <c r="AI41">
        <v>49.051236000000003</v>
      </c>
      <c r="AJ41">
        <v>0</v>
      </c>
      <c r="AK41">
        <v>26.014500000000002</v>
      </c>
      <c r="AL41">
        <v>24.402000000000001</v>
      </c>
      <c r="AM41">
        <v>0</v>
      </c>
      <c r="AN41">
        <v>0.82259000000000004</v>
      </c>
      <c r="AO41">
        <v>16.170000000000002</v>
      </c>
      <c r="AP41">
        <v>12.169499999999999</v>
      </c>
      <c r="AQ41">
        <v>0</v>
      </c>
      <c r="AR41">
        <v>15.456</v>
      </c>
      <c r="AS41">
        <v>31.897382</v>
      </c>
      <c r="AT41">
        <v>19.999967999999999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87.8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2107.2587820000003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469.35899999999998</v>
      </c>
      <c r="L42">
        <v>232</v>
      </c>
      <c r="M42">
        <v>92</v>
      </c>
      <c r="N42">
        <v>57.959899999999998</v>
      </c>
      <c r="O42">
        <v>123.66562500000001</v>
      </c>
      <c r="P42">
        <v>103.125</v>
      </c>
      <c r="Q42">
        <v>10</v>
      </c>
      <c r="R42">
        <v>36.622999999999998</v>
      </c>
      <c r="S42">
        <v>12</v>
      </c>
      <c r="T42">
        <v>0</v>
      </c>
      <c r="U42">
        <v>348.97500000000002</v>
      </c>
      <c r="V42">
        <v>8.5044000000000004</v>
      </c>
      <c r="W42">
        <v>32.170099999999998</v>
      </c>
      <c r="X42">
        <v>147.515625</v>
      </c>
      <c r="Y42">
        <v>0</v>
      </c>
      <c r="Z42">
        <v>6.5208000000000004</v>
      </c>
      <c r="AA42">
        <v>0</v>
      </c>
      <c r="AB42">
        <v>9.3309999999999995</v>
      </c>
      <c r="AC42">
        <v>0</v>
      </c>
      <c r="AD42">
        <v>9.1149000000000004</v>
      </c>
      <c r="AE42">
        <v>49.436556000000003</v>
      </c>
      <c r="AF42">
        <v>8.8740000000000006</v>
      </c>
      <c r="AG42">
        <v>40.049999999999997</v>
      </c>
      <c r="AH42">
        <v>42.615000000000002</v>
      </c>
      <c r="AI42">
        <v>32.700823999999997</v>
      </c>
      <c r="AJ42">
        <v>0</v>
      </c>
      <c r="AK42">
        <v>26.014500000000002</v>
      </c>
      <c r="AL42">
        <v>24.402000000000001</v>
      </c>
      <c r="AM42">
        <v>0</v>
      </c>
      <c r="AN42">
        <v>0.82259000000000004</v>
      </c>
      <c r="AO42">
        <v>16.170000000000002</v>
      </c>
      <c r="AP42">
        <v>12.169499999999999</v>
      </c>
      <c r="AQ42">
        <v>0</v>
      </c>
      <c r="AR42">
        <v>15.456</v>
      </c>
      <c r="AS42">
        <v>31.897382</v>
      </c>
      <c r="AT42">
        <v>19.999967999999999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87.8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2107.2726700000003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419.35899999999998</v>
      </c>
      <c r="L43">
        <v>267</v>
      </c>
      <c r="M43">
        <v>92</v>
      </c>
      <c r="N43">
        <v>57.959899999999998</v>
      </c>
      <c r="O43">
        <v>123.66562500000001</v>
      </c>
      <c r="P43">
        <v>103.125</v>
      </c>
      <c r="Q43">
        <v>10</v>
      </c>
      <c r="R43">
        <v>36.622999999999998</v>
      </c>
      <c r="S43">
        <v>12</v>
      </c>
      <c r="T43">
        <v>0</v>
      </c>
      <c r="U43">
        <v>348.97500000000002</v>
      </c>
      <c r="V43">
        <v>8.5044000000000004</v>
      </c>
      <c r="W43">
        <v>32.170099999999998</v>
      </c>
      <c r="X43">
        <v>147.515625</v>
      </c>
      <c r="Y43">
        <v>0</v>
      </c>
      <c r="Z43">
        <v>0</v>
      </c>
      <c r="AA43">
        <v>0</v>
      </c>
      <c r="AB43">
        <v>9.3309999999999995</v>
      </c>
      <c r="AC43">
        <v>0</v>
      </c>
      <c r="AD43">
        <v>9.1149000000000004</v>
      </c>
      <c r="AE43">
        <v>49.436556000000003</v>
      </c>
      <c r="AF43">
        <v>8.8740000000000006</v>
      </c>
      <c r="AG43">
        <v>40.049999999999997</v>
      </c>
      <c r="AH43">
        <v>42.615000000000002</v>
      </c>
      <c r="AI43">
        <v>5.0919999999999996</v>
      </c>
      <c r="AJ43">
        <v>0</v>
      </c>
      <c r="AK43">
        <v>26.014500000000002</v>
      </c>
      <c r="AL43">
        <v>24.402000000000001</v>
      </c>
      <c r="AM43">
        <v>0</v>
      </c>
      <c r="AN43">
        <v>0.82259000000000004</v>
      </c>
      <c r="AO43">
        <v>16.170000000000002</v>
      </c>
      <c r="AP43">
        <v>12.169499999999999</v>
      </c>
      <c r="AQ43">
        <v>0</v>
      </c>
      <c r="AR43">
        <v>15.456</v>
      </c>
      <c r="AS43">
        <v>31.897382</v>
      </c>
      <c r="AT43">
        <v>19.999967999999999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2063.343046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369.35899999999998</v>
      </c>
      <c r="L44">
        <v>267</v>
      </c>
      <c r="M44">
        <v>92</v>
      </c>
      <c r="N44">
        <v>57.959899999999998</v>
      </c>
      <c r="O44">
        <v>123.66562500000001</v>
      </c>
      <c r="P44">
        <v>103.125</v>
      </c>
      <c r="Q44">
        <v>10</v>
      </c>
      <c r="R44">
        <v>36.622999999999998</v>
      </c>
      <c r="S44">
        <v>12</v>
      </c>
      <c r="T44">
        <v>0</v>
      </c>
      <c r="U44">
        <v>348.97500000000002</v>
      </c>
      <c r="V44">
        <v>8.5044000000000004</v>
      </c>
      <c r="W44">
        <v>32.170099999999998</v>
      </c>
      <c r="X44">
        <v>147.515625</v>
      </c>
      <c r="Y44">
        <v>0</v>
      </c>
      <c r="Z44">
        <v>0</v>
      </c>
      <c r="AA44">
        <v>0</v>
      </c>
      <c r="AB44">
        <v>9.3309999999999995</v>
      </c>
      <c r="AC44">
        <v>0</v>
      </c>
      <c r="AD44">
        <v>9.1149000000000004</v>
      </c>
      <c r="AE44">
        <v>49.436556000000003</v>
      </c>
      <c r="AF44">
        <v>8.8740000000000006</v>
      </c>
      <c r="AG44">
        <v>40.049999999999997</v>
      </c>
      <c r="AH44">
        <v>42.615000000000002</v>
      </c>
      <c r="AI44">
        <v>3.1825000000000001</v>
      </c>
      <c r="AJ44">
        <v>0</v>
      </c>
      <c r="AK44">
        <v>26.014500000000002</v>
      </c>
      <c r="AL44">
        <v>24.402000000000001</v>
      </c>
      <c r="AM44">
        <v>0</v>
      </c>
      <c r="AN44">
        <v>0.82259000000000004</v>
      </c>
      <c r="AO44">
        <v>16.170000000000002</v>
      </c>
      <c r="AP44">
        <v>12.169499999999999</v>
      </c>
      <c r="AQ44">
        <v>0</v>
      </c>
      <c r="AR44">
        <v>15.456</v>
      </c>
      <c r="AS44">
        <v>31.897382</v>
      </c>
      <c r="AT44">
        <v>19.999967999999999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2011.433546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369.35899999999998</v>
      </c>
      <c r="L45">
        <v>282</v>
      </c>
      <c r="M45">
        <v>92</v>
      </c>
      <c r="N45">
        <v>57.959899999999998</v>
      </c>
      <c r="O45">
        <v>123.66562500000001</v>
      </c>
      <c r="P45">
        <v>103.125</v>
      </c>
      <c r="Q45">
        <v>10</v>
      </c>
      <c r="R45">
        <v>36.622999999999998</v>
      </c>
      <c r="S45">
        <v>12</v>
      </c>
      <c r="T45">
        <v>0</v>
      </c>
      <c r="U45">
        <v>348.97500000000002</v>
      </c>
      <c r="V45">
        <v>8.5044000000000004</v>
      </c>
      <c r="W45">
        <v>32.170099999999998</v>
      </c>
      <c r="X45">
        <v>147.515625</v>
      </c>
      <c r="Y45">
        <v>0</v>
      </c>
      <c r="Z45">
        <v>0</v>
      </c>
      <c r="AA45">
        <v>0</v>
      </c>
      <c r="AB45">
        <v>9.3309999999999995</v>
      </c>
      <c r="AC45">
        <v>0</v>
      </c>
      <c r="AD45">
        <v>9.1149000000000004</v>
      </c>
      <c r="AE45">
        <v>49.436556000000003</v>
      </c>
      <c r="AF45">
        <v>8.8740000000000006</v>
      </c>
      <c r="AG45">
        <v>40.049999999999997</v>
      </c>
      <c r="AH45">
        <v>46.781799999999997</v>
      </c>
      <c r="AI45">
        <v>0</v>
      </c>
      <c r="AJ45">
        <v>0</v>
      </c>
      <c r="AK45">
        <v>26.014500000000002</v>
      </c>
      <c r="AL45">
        <v>24.402000000000001</v>
      </c>
      <c r="AM45">
        <v>0</v>
      </c>
      <c r="AN45">
        <v>0.82259000000000004</v>
      </c>
      <c r="AO45">
        <v>16.170000000000002</v>
      </c>
      <c r="AP45">
        <v>12.169499999999999</v>
      </c>
      <c r="AQ45">
        <v>0</v>
      </c>
      <c r="AR45">
        <v>15.456</v>
      </c>
      <c r="AS45">
        <v>12.1068</v>
      </c>
      <c r="AT45">
        <v>19.999967999999999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2007.627264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369.35899999999998</v>
      </c>
      <c r="L46">
        <v>302</v>
      </c>
      <c r="M46">
        <v>92</v>
      </c>
      <c r="N46">
        <v>57.959899999999998</v>
      </c>
      <c r="O46">
        <v>123.66562500000001</v>
      </c>
      <c r="P46">
        <v>103.125</v>
      </c>
      <c r="Q46">
        <v>10</v>
      </c>
      <c r="R46">
        <v>36.622999999999998</v>
      </c>
      <c r="S46">
        <v>12</v>
      </c>
      <c r="T46">
        <v>0</v>
      </c>
      <c r="U46">
        <v>348.97500000000002</v>
      </c>
      <c r="V46">
        <v>8.5044000000000004</v>
      </c>
      <c r="W46">
        <v>32.170099999999998</v>
      </c>
      <c r="X46">
        <v>147.515625</v>
      </c>
      <c r="Y46">
        <v>0</v>
      </c>
      <c r="Z46">
        <v>0</v>
      </c>
      <c r="AA46">
        <v>0</v>
      </c>
      <c r="AB46">
        <v>9.3309999999999995</v>
      </c>
      <c r="AC46">
        <v>0</v>
      </c>
      <c r="AD46">
        <v>9.1149000000000004</v>
      </c>
      <c r="AE46">
        <v>49.436556000000003</v>
      </c>
      <c r="AF46">
        <v>8.8740000000000006</v>
      </c>
      <c r="AG46">
        <v>40.049999999999997</v>
      </c>
      <c r="AH46">
        <v>46.781799999999997</v>
      </c>
      <c r="AI46">
        <v>0</v>
      </c>
      <c r="AJ46">
        <v>0</v>
      </c>
      <c r="AK46">
        <v>26.014500000000002</v>
      </c>
      <c r="AL46">
        <v>24.402000000000001</v>
      </c>
      <c r="AM46">
        <v>0</v>
      </c>
      <c r="AN46">
        <v>0.82259000000000004</v>
      </c>
      <c r="AO46">
        <v>16.170000000000002</v>
      </c>
      <c r="AP46">
        <v>12.169499999999999</v>
      </c>
      <c r="AQ46">
        <v>0</v>
      </c>
      <c r="AR46">
        <v>15.456</v>
      </c>
      <c r="AS46">
        <v>10.089</v>
      </c>
      <c r="AT46">
        <v>18.897855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2024.5073509999997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434.35899999999998</v>
      </c>
      <c r="L47">
        <v>302</v>
      </c>
      <c r="M47">
        <v>92</v>
      </c>
      <c r="N47">
        <v>57.959899999999998</v>
      </c>
      <c r="O47">
        <v>123.66562500000001</v>
      </c>
      <c r="P47">
        <v>103.125</v>
      </c>
      <c r="Q47">
        <v>10</v>
      </c>
      <c r="R47">
        <v>36.622999999999998</v>
      </c>
      <c r="S47">
        <v>12</v>
      </c>
      <c r="T47">
        <v>0</v>
      </c>
      <c r="U47">
        <v>348.97500000000002</v>
      </c>
      <c r="V47">
        <v>8.5044000000000004</v>
      </c>
      <c r="W47">
        <v>32.170099999999998</v>
      </c>
      <c r="X47">
        <v>147.515625</v>
      </c>
      <c r="Y47">
        <v>0</v>
      </c>
      <c r="Z47">
        <v>0</v>
      </c>
      <c r="AA47">
        <v>0</v>
      </c>
      <c r="AB47">
        <v>9.3309999999999995</v>
      </c>
      <c r="AC47">
        <v>0</v>
      </c>
      <c r="AD47">
        <v>9.1149000000000004</v>
      </c>
      <c r="AE47">
        <v>49.436556000000003</v>
      </c>
      <c r="AF47">
        <v>8.8740000000000006</v>
      </c>
      <c r="AG47">
        <v>40.049999999999997</v>
      </c>
      <c r="AH47">
        <v>46.781799999999997</v>
      </c>
      <c r="AI47">
        <v>0</v>
      </c>
      <c r="AJ47">
        <v>0</v>
      </c>
      <c r="AK47">
        <v>26.014500000000002</v>
      </c>
      <c r="AL47">
        <v>36.021999999999998</v>
      </c>
      <c r="AM47">
        <v>0</v>
      </c>
      <c r="AN47">
        <v>0.78432999999999997</v>
      </c>
      <c r="AO47">
        <v>16.170000000000002</v>
      </c>
      <c r="AP47">
        <v>12.169499999999999</v>
      </c>
      <c r="AQ47">
        <v>0</v>
      </c>
      <c r="AR47">
        <v>15.456</v>
      </c>
      <c r="AS47">
        <v>10.089</v>
      </c>
      <c r="AT47">
        <v>19.408819999999999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2101.6000559999998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474.35899999999998</v>
      </c>
      <c r="L48">
        <v>302</v>
      </c>
      <c r="M48">
        <v>92</v>
      </c>
      <c r="N48">
        <v>57.959899999999998</v>
      </c>
      <c r="O48">
        <v>123.66562500000001</v>
      </c>
      <c r="P48">
        <v>103.125</v>
      </c>
      <c r="Q48">
        <v>10</v>
      </c>
      <c r="R48">
        <v>36.622999999999998</v>
      </c>
      <c r="S48">
        <v>12</v>
      </c>
      <c r="T48">
        <v>0</v>
      </c>
      <c r="U48">
        <v>348.97500000000002</v>
      </c>
      <c r="V48">
        <v>8.5044000000000004</v>
      </c>
      <c r="W48">
        <v>32.170099999999998</v>
      </c>
      <c r="X48">
        <v>147.515625</v>
      </c>
      <c r="Y48">
        <v>0</v>
      </c>
      <c r="Z48">
        <v>0</v>
      </c>
      <c r="AA48">
        <v>0</v>
      </c>
      <c r="AB48">
        <v>9.3309999999999995</v>
      </c>
      <c r="AC48">
        <v>0</v>
      </c>
      <c r="AD48">
        <v>9.1149000000000004</v>
      </c>
      <c r="AE48">
        <v>49.436556000000003</v>
      </c>
      <c r="AF48">
        <v>8.8740000000000006</v>
      </c>
      <c r="AG48">
        <v>40.049999999999997</v>
      </c>
      <c r="AH48">
        <v>46.781799999999997</v>
      </c>
      <c r="AI48">
        <v>0</v>
      </c>
      <c r="AJ48">
        <v>0</v>
      </c>
      <c r="AK48">
        <v>26.014500000000002</v>
      </c>
      <c r="AL48">
        <v>79.376220000000004</v>
      </c>
      <c r="AM48">
        <v>0</v>
      </c>
      <c r="AN48">
        <v>0.78432999999999997</v>
      </c>
      <c r="AO48">
        <v>16.170000000000002</v>
      </c>
      <c r="AP48">
        <v>12.169499999999999</v>
      </c>
      <c r="AQ48">
        <v>0</v>
      </c>
      <c r="AR48">
        <v>15.456</v>
      </c>
      <c r="AS48">
        <v>10.089</v>
      </c>
      <c r="AT48">
        <v>19.999967999999999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2185.5454239999999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474.35899999999998</v>
      </c>
      <c r="L49">
        <v>302</v>
      </c>
      <c r="M49">
        <v>92</v>
      </c>
      <c r="N49">
        <v>57.959899999999998</v>
      </c>
      <c r="O49">
        <v>123.66562500000001</v>
      </c>
      <c r="P49">
        <v>103.125</v>
      </c>
      <c r="Q49">
        <v>10</v>
      </c>
      <c r="R49">
        <v>36.622999999999998</v>
      </c>
      <c r="S49">
        <v>12</v>
      </c>
      <c r="T49">
        <v>0</v>
      </c>
      <c r="U49">
        <v>348.97500000000002</v>
      </c>
      <c r="V49">
        <v>8.5044000000000004</v>
      </c>
      <c r="W49">
        <v>32.170099999999998</v>
      </c>
      <c r="X49">
        <v>147.515625</v>
      </c>
      <c r="Y49">
        <v>0</v>
      </c>
      <c r="Z49">
        <v>0</v>
      </c>
      <c r="AA49">
        <v>0</v>
      </c>
      <c r="AB49">
        <v>9.3309999999999995</v>
      </c>
      <c r="AC49">
        <v>0</v>
      </c>
      <c r="AD49">
        <v>9.1149000000000004</v>
      </c>
      <c r="AE49">
        <v>49.436556000000003</v>
      </c>
      <c r="AF49">
        <v>8.8740000000000006</v>
      </c>
      <c r="AG49">
        <v>40.049999999999997</v>
      </c>
      <c r="AH49">
        <v>46.781799999999997</v>
      </c>
      <c r="AI49">
        <v>0</v>
      </c>
      <c r="AJ49">
        <v>0</v>
      </c>
      <c r="AK49">
        <v>26.014500000000002</v>
      </c>
      <c r="AL49">
        <v>79.376220000000004</v>
      </c>
      <c r="AM49">
        <v>0</v>
      </c>
      <c r="AN49">
        <v>0.78432999999999997</v>
      </c>
      <c r="AO49">
        <v>16.170000000000002</v>
      </c>
      <c r="AP49">
        <v>12.169499999999999</v>
      </c>
      <c r="AQ49">
        <v>0</v>
      </c>
      <c r="AR49">
        <v>15.456</v>
      </c>
      <c r="AS49">
        <v>10.7616</v>
      </c>
      <c r="AT49">
        <v>19.999967999999999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2186.2180239999998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494.35899999999998</v>
      </c>
      <c r="L50">
        <v>302</v>
      </c>
      <c r="M50">
        <v>92</v>
      </c>
      <c r="N50">
        <v>57.959899999999998</v>
      </c>
      <c r="O50">
        <v>123.66562500000001</v>
      </c>
      <c r="P50">
        <v>103.125</v>
      </c>
      <c r="Q50">
        <v>10</v>
      </c>
      <c r="R50">
        <v>36.622999999999998</v>
      </c>
      <c r="S50">
        <v>12</v>
      </c>
      <c r="T50">
        <v>0</v>
      </c>
      <c r="U50">
        <v>348.97500000000002</v>
      </c>
      <c r="V50">
        <v>8.5044000000000004</v>
      </c>
      <c r="W50">
        <v>32.170099999999998</v>
      </c>
      <c r="X50">
        <v>147.515625</v>
      </c>
      <c r="Y50">
        <v>0</v>
      </c>
      <c r="Z50">
        <v>0</v>
      </c>
      <c r="AA50">
        <v>0</v>
      </c>
      <c r="AB50">
        <v>9.3309999999999995</v>
      </c>
      <c r="AC50">
        <v>0</v>
      </c>
      <c r="AD50">
        <v>9.1149000000000004</v>
      </c>
      <c r="AE50">
        <v>49.436556000000003</v>
      </c>
      <c r="AF50">
        <v>8.8740000000000006</v>
      </c>
      <c r="AG50">
        <v>40.049999999999997</v>
      </c>
      <c r="AH50">
        <v>46.781799999999997</v>
      </c>
      <c r="AI50">
        <v>0</v>
      </c>
      <c r="AJ50">
        <v>0</v>
      </c>
      <c r="AK50">
        <v>26.014500000000002</v>
      </c>
      <c r="AL50">
        <v>79.376220000000004</v>
      </c>
      <c r="AM50">
        <v>0</v>
      </c>
      <c r="AN50">
        <v>0.78432999999999997</v>
      </c>
      <c r="AO50">
        <v>16.170000000000002</v>
      </c>
      <c r="AP50">
        <v>12.169499999999999</v>
      </c>
      <c r="AQ50">
        <v>0</v>
      </c>
      <c r="AR50">
        <v>15.456</v>
      </c>
      <c r="AS50">
        <v>10.7616</v>
      </c>
      <c r="AT50">
        <v>19.999967999999999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2206.2180239999998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484.35899999999998</v>
      </c>
      <c r="L51">
        <v>377</v>
      </c>
      <c r="M51">
        <v>92</v>
      </c>
      <c r="N51">
        <v>57.959899999999998</v>
      </c>
      <c r="O51">
        <v>123.66562500000001</v>
      </c>
      <c r="P51">
        <v>103.125</v>
      </c>
      <c r="Q51">
        <v>10</v>
      </c>
      <c r="R51">
        <v>36.622999999999998</v>
      </c>
      <c r="S51">
        <v>12</v>
      </c>
      <c r="T51">
        <v>0</v>
      </c>
      <c r="U51">
        <v>348.97500000000002</v>
      </c>
      <c r="V51">
        <v>8.5044000000000004</v>
      </c>
      <c r="W51">
        <v>32.170099999999998</v>
      </c>
      <c r="X51">
        <v>147.515625</v>
      </c>
      <c r="Y51">
        <v>0</v>
      </c>
      <c r="Z51">
        <v>0</v>
      </c>
      <c r="AA51">
        <v>0</v>
      </c>
      <c r="AB51">
        <v>9.3309999999999995</v>
      </c>
      <c r="AC51">
        <v>0</v>
      </c>
      <c r="AD51">
        <v>9.1149000000000004</v>
      </c>
      <c r="AE51">
        <v>49.436556000000003</v>
      </c>
      <c r="AF51">
        <v>8.8740000000000006</v>
      </c>
      <c r="AG51">
        <v>40.049999999999997</v>
      </c>
      <c r="AH51">
        <v>46.781799999999997</v>
      </c>
      <c r="AI51">
        <v>0</v>
      </c>
      <c r="AJ51">
        <v>0</v>
      </c>
      <c r="AK51">
        <v>26.014500000000002</v>
      </c>
      <c r="AL51">
        <v>79.376220000000004</v>
      </c>
      <c r="AM51">
        <v>0</v>
      </c>
      <c r="AN51">
        <v>0.78432999999999997</v>
      </c>
      <c r="AO51">
        <v>16.170000000000002</v>
      </c>
      <c r="AP51">
        <v>12.169499999999999</v>
      </c>
      <c r="AQ51">
        <v>0</v>
      </c>
      <c r="AR51">
        <v>15.456</v>
      </c>
      <c r="AS51">
        <v>10.7616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2271.2180239999998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484.35899999999998</v>
      </c>
      <c r="L52">
        <v>407.66919999999999</v>
      </c>
      <c r="M52">
        <v>92</v>
      </c>
      <c r="N52">
        <v>57.959899999999998</v>
      </c>
      <c r="O52">
        <v>123.66562500000001</v>
      </c>
      <c r="P52">
        <v>103.125</v>
      </c>
      <c r="Q52">
        <v>10</v>
      </c>
      <c r="R52">
        <v>36.622999999999998</v>
      </c>
      <c r="S52">
        <v>12</v>
      </c>
      <c r="T52">
        <v>0</v>
      </c>
      <c r="U52">
        <v>348.97500000000002</v>
      </c>
      <c r="V52">
        <v>8.5044000000000004</v>
      </c>
      <c r="W52">
        <v>32.170099999999998</v>
      </c>
      <c r="X52">
        <v>147.515625</v>
      </c>
      <c r="Y52">
        <v>0</v>
      </c>
      <c r="Z52">
        <v>0</v>
      </c>
      <c r="AA52">
        <v>0</v>
      </c>
      <c r="AB52">
        <v>9.3309999999999995</v>
      </c>
      <c r="AC52">
        <v>0</v>
      </c>
      <c r="AD52">
        <v>9.1149000000000004</v>
      </c>
      <c r="AE52">
        <v>49.436556000000003</v>
      </c>
      <c r="AF52">
        <v>8.8740000000000006</v>
      </c>
      <c r="AG52">
        <v>40.049999999999997</v>
      </c>
      <c r="AH52">
        <v>46.781799999999997</v>
      </c>
      <c r="AI52">
        <v>0</v>
      </c>
      <c r="AJ52">
        <v>0</v>
      </c>
      <c r="AK52">
        <v>26.014500000000002</v>
      </c>
      <c r="AL52">
        <v>52.29</v>
      </c>
      <c r="AM52">
        <v>0</v>
      </c>
      <c r="AN52">
        <v>0.78432999999999997</v>
      </c>
      <c r="AO52">
        <v>16.170000000000002</v>
      </c>
      <c r="AP52">
        <v>12.169499999999999</v>
      </c>
      <c r="AQ52">
        <v>0</v>
      </c>
      <c r="AR52">
        <v>15.456</v>
      </c>
      <c r="AS52">
        <v>10.7616</v>
      </c>
      <c r="AT52">
        <v>19.999967999999999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2274.8010040000004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484.35899999999998</v>
      </c>
      <c r="L53">
        <v>407.66919999999999</v>
      </c>
      <c r="M53">
        <v>92</v>
      </c>
      <c r="N53">
        <v>57.959899999999998</v>
      </c>
      <c r="O53">
        <v>123.66562500000001</v>
      </c>
      <c r="P53">
        <v>103.125</v>
      </c>
      <c r="Q53">
        <v>10</v>
      </c>
      <c r="R53">
        <v>36.622999999999998</v>
      </c>
      <c r="S53">
        <v>12</v>
      </c>
      <c r="T53">
        <v>0</v>
      </c>
      <c r="U53">
        <v>348.97500000000002</v>
      </c>
      <c r="V53">
        <v>8.5044000000000004</v>
      </c>
      <c r="W53">
        <v>32.170099999999998</v>
      </c>
      <c r="X53">
        <v>147.515625</v>
      </c>
      <c r="Y53">
        <v>0</v>
      </c>
      <c r="Z53">
        <v>0</v>
      </c>
      <c r="AA53">
        <v>0</v>
      </c>
      <c r="AB53">
        <v>9.3309999999999995</v>
      </c>
      <c r="AC53">
        <v>0</v>
      </c>
      <c r="AD53">
        <v>9.1149000000000004</v>
      </c>
      <c r="AE53">
        <v>49.436556000000003</v>
      </c>
      <c r="AF53">
        <v>8.8740000000000006</v>
      </c>
      <c r="AG53">
        <v>40.049999999999997</v>
      </c>
      <c r="AH53">
        <v>46.781799999999997</v>
      </c>
      <c r="AI53">
        <v>0</v>
      </c>
      <c r="AJ53">
        <v>0</v>
      </c>
      <c r="AK53">
        <v>26.014500000000002</v>
      </c>
      <c r="AL53">
        <v>40.088999999999999</v>
      </c>
      <c r="AM53">
        <v>0</v>
      </c>
      <c r="AN53">
        <v>0.78432999999999997</v>
      </c>
      <c r="AO53">
        <v>16.170000000000002</v>
      </c>
      <c r="AP53">
        <v>12.169499999999999</v>
      </c>
      <c r="AQ53">
        <v>0</v>
      </c>
      <c r="AR53">
        <v>17.664000000000001</v>
      </c>
      <c r="AS53">
        <v>10.7616</v>
      </c>
      <c r="AT53">
        <v>19.999967999999999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2264.8080040000004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484.35899999999998</v>
      </c>
      <c r="L54">
        <v>407.66919999999999</v>
      </c>
      <c r="M54">
        <v>92</v>
      </c>
      <c r="N54">
        <v>57.959899999999998</v>
      </c>
      <c r="O54">
        <v>123.66562500000001</v>
      </c>
      <c r="P54">
        <v>103.125</v>
      </c>
      <c r="Q54">
        <v>10</v>
      </c>
      <c r="R54">
        <v>36.622999999999998</v>
      </c>
      <c r="S54">
        <v>12</v>
      </c>
      <c r="T54">
        <v>0</v>
      </c>
      <c r="U54">
        <v>348.97500000000002</v>
      </c>
      <c r="V54">
        <v>8.5044000000000004</v>
      </c>
      <c r="W54">
        <v>32.170099999999998</v>
      </c>
      <c r="X54">
        <v>147.515625</v>
      </c>
      <c r="Y54">
        <v>0</v>
      </c>
      <c r="Z54">
        <v>0</v>
      </c>
      <c r="AA54">
        <v>0</v>
      </c>
      <c r="AB54">
        <v>9.3309999999999995</v>
      </c>
      <c r="AC54">
        <v>0</v>
      </c>
      <c r="AD54">
        <v>9.1149000000000004</v>
      </c>
      <c r="AE54">
        <v>49.436556000000003</v>
      </c>
      <c r="AF54">
        <v>8.8740000000000006</v>
      </c>
      <c r="AG54">
        <v>40.049999999999997</v>
      </c>
      <c r="AH54">
        <v>46.781799999999997</v>
      </c>
      <c r="AI54">
        <v>0</v>
      </c>
      <c r="AJ54">
        <v>0</v>
      </c>
      <c r="AK54">
        <v>26.014500000000002</v>
      </c>
      <c r="AL54">
        <v>40.088999999999999</v>
      </c>
      <c r="AM54">
        <v>0</v>
      </c>
      <c r="AN54">
        <v>0.78432999999999997</v>
      </c>
      <c r="AO54">
        <v>16.170000000000002</v>
      </c>
      <c r="AP54">
        <v>12.169499999999999</v>
      </c>
      <c r="AQ54">
        <v>0</v>
      </c>
      <c r="AR54">
        <v>15.456</v>
      </c>
      <c r="AS54">
        <v>10.7616</v>
      </c>
      <c r="AT54">
        <v>19.999967999999999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2262.6000040000004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484.35899999999998</v>
      </c>
      <c r="L55">
        <v>371.411564</v>
      </c>
      <c r="M55">
        <v>92</v>
      </c>
      <c r="N55">
        <v>57.959899999999998</v>
      </c>
      <c r="O55">
        <v>123.66562500000001</v>
      </c>
      <c r="P55">
        <v>103.125</v>
      </c>
      <c r="Q55">
        <v>10</v>
      </c>
      <c r="R55">
        <v>36.622999999999998</v>
      </c>
      <c r="S55">
        <v>12</v>
      </c>
      <c r="T55">
        <v>0</v>
      </c>
      <c r="U55">
        <v>348.97500000000002</v>
      </c>
      <c r="V55">
        <v>8.5044000000000004</v>
      </c>
      <c r="W55">
        <v>32.170099999999998</v>
      </c>
      <c r="X55">
        <v>147.515625</v>
      </c>
      <c r="Y55">
        <v>0</v>
      </c>
      <c r="Z55">
        <v>0</v>
      </c>
      <c r="AA55">
        <v>0</v>
      </c>
      <c r="AB55">
        <v>9.3309999999999995</v>
      </c>
      <c r="AC55">
        <v>0</v>
      </c>
      <c r="AD55">
        <v>9.1149000000000004</v>
      </c>
      <c r="AE55">
        <v>49.436556000000003</v>
      </c>
      <c r="AF55">
        <v>8.8740000000000006</v>
      </c>
      <c r="AG55">
        <v>40.049999999999997</v>
      </c>
      <c r="AH55">
        <v>46.781799999999997</v>
      </c>
      <c r="AI55">
        <v>0</v>
      </c>
      <c r="AJ55">
        <v>0</v>
      </c>
      <c r="AK55">
        <v>26.014500000000002</v>
      </c>
      <c r="AL55">
        <v>36.021999999999998</v>
      </c>
      <c r="AM55">
        <v>0</v>
      </c>
      <c r="AN55">
        <v>0.78432999999999997</v>
      </c>
      <c r="AO55">
        <v>16.170000000000002</v>
      </c>
      <c r="AP55">
        <v>12.169499999999999</v>
      </c>
      <c r="AQ55">
        <v>0</v>
      </c>
      <c r="AR55">
        <v>15.456</v>
      </c>
      <c r="AS55">
        <v>10.7616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2222.2753680000001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474.35899999999998</v>
      </c>
      <c r="L56">
        <v>300.70531199999999</v>
      </c>
      <c r="M56">
        <v>92</v>
      </c>
      <c r="N56">
        <v>57.959899999999998</v>
      </c>
      <c r="O56">
        <v>123.66562500000001</v>
      </c>
      <c r="P56">
        <v>103.125</v>
      </c>
      <c r="Q56">
        <v>10</v>
      </c>
      <c r="R56">
        <v>36.622999999999998</v>
      </c>
      <c r="S56">
        <v>12</v>
      </c>
      <c r="T56">
        <v>0</v>
      </c>
      <c r="U56">
        <v>348.97500000000002</v>
      </c>
      <c r="V56">
        <v>8.5044000000000004</v>
      </c>
      <c r="W56">
        <v>32.170099999999998</v>
      </c>
      <c r="X56">
        <v>147.515625</v>
      </c>
      <c r="Y56">
        <v>0</v>
      </c>
      <c r="Z56">
        <v>0</v>
      </c>
      <c r="AA56">
        <v>0</v>
      </c>
      <c r="AB56">
        <v>9.3309999999999995</v>
      </c>
      <c r="AC56">
        <v>0</v>
      </c>
      <c r="AD56">
        <v>9.1149000000000004</v>
      </c>
      <c r="AE56">
        <v>49.436556000000003</v>
      </c>
      <c r="AF56">
        <v>8.8740000000000006</v>
      </c>
      <c r="AG56">
        <v>40.049999999999997</v>
      </c>
      <c r="AH56">
        <v>46.781799999999997</v>
      </c>
      <c r="AI56">
        <v>0</v>
      </c>
      <c r="AJ56">
        <v>0</v>
      </c>
      <c r="AK56">
        <v>26.014500000000002</v>
      </c>
      <c r="AL56">
        <v>36.021999999999998</v>
      </c>
      <c r="AM56">
        <v>0</v>
      </c>
      <c r="AN56">
        <v>0.78432999999999997</v>
      </c>
      <c r="AO56">
        <v>16.170000000000002</v>
      </c>
      <c r="AP56">
        <v>12.169499999999999</v>
      </c>
      <c r="AQ56">
        <v>0</v>
      </c>
      <c r="AR56">
        <v>15.456</v>
      </c>
      <c r="AS56">
        <v>10.7616</v>
      </c>
      <c r="AT56">
        <v>19.999967999999999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2141.5691159999997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464.35899999999998</v>
      </c>
      <c r="L57">
        <v>300.70531199999999</v>
      </c>
      <c r="M57">
        <v>92</v>
      </c>
      <c r="N57">
        <v>57.959899999999998</v>
      </c>
      <c r="O57">
        <v>123.66562500000001</v>
      </c>
      <c r="P57">
        <v>103.125</v>
      </c>
      <c r="Q57">
        <v>13.132899999999999</v>
      </c>
      <c r="R57">
        <v>36.622999999999998</v>
      </c>
      <c r="S57">
        <v>16.095106999999999</v>
      </c>
      <c r="T57">
        <v>0</v>
      </c>
      <c r="U57">
        <v>348.97500000000002</v>
      </c>
      <c r="V57">
        <v>8.5044000000000004</v>
      </c>
      <c r="W57">
        <v>32.170099999999998</v>
      </c>
      <c r="X57">
        <v>147.515625</v>
      </c>
      <c r="Y57">
        <v>0</v>
      </c>
      <c r="Z57">
        <v>0</v>
      </c>
      <c r="AA57">
        <v>0</v>
      </c>
      <c r="AB57">
        <v>9.3309999999999995</v>
      </c>
      <c r="AC57">
        <v>0</v>
      </c>
      <c r="AD57">
        <v>9.1149000000000004</v>
      </c>
      <c r="AE57">
        <v>49.436556000000003</v>
      </c>
      <c r="AF57">
        <v>8.8740000000000006</v>
      </c>
      <c r="AG57">
        <v>40.049999999999997</v>
      </c>
      <c r="AH57">
        <v>46.781799999999997</v>
      </c>
      <c r="AI57">
        <v>0</v>
      </c>
      <c r="AJ57">
        <v>0</v>
      </c>
      <c r="AK57">
        <v>26.014500000000002</v>
      </c>
      <c r="AL57">
        <v>36.021999999999998</v>
      </c>
      <c r="AM57">
        <v>0</v>
      </c>
      <c r="AN57">
        <v>0.78432999999999997</v>
      </c>
      <c r="AO57">
        <v>16.170000000000002</v>
      </c>
      <c r="AP57">
        <v>12.169499999999999</v>
      </c>
      <c r="AQ57">
        <v>0</v>
      </c>
      <c r="AR57">
        <v>15.456</v>
      </c>
      <c r="AS57">
        <v>10.7616</v>
      </c>
      <c r="AT57">
        <v>19.999967999999999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2138.7971230000003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464.35899999999998</v>
      </c>
      <c r="L58">
        <v>338.00264099999998</v>
      </c>
      <c r="M58">
        <v>92</v>
      </c>
      <c r="N58">
        <v>57.959899999999998</v>
      </c>
      <c r="O58">
        <v>123.66562500000001</v>
      </c>
      <c r="P58">
        <v>103.125</v>
      </c>
      <c r="Q58">
        <v>13.132899999999999</v>
      </c>
      <c r="R58">
        <v>36.622999999999998</v>
      </c>
      <c r="S58">
        <v>16.096499999999999</v>
      </c>
      <c r="T58">
        <v>0</v>
      </c>
      <c r="U58">
        <v>348.97500000000002</v>
      </c>
      <c r="V58">
        <v>8.5044000000000004</v>
      </c>
      <c r="W58">
        <v>32.170099999999998</v>
      </c>
      <c r="X58">
        <v>147.515625</v>
      </c>
      <c r="Y58">
        <v>0</v>
      </c>
      <c r="Z58">
        <v>0</v>
      </c>
      <c r="AA58">
        <v>0</v>
      </c>
      <c r="AB58">
        <v>9.3309999999999995</v>
      </c>
      <c r="AC58">
        <v>0</v>
      </c>
      <c r="AD58">
        <v>9.1149000000000004</v>
      </c>
      <c r="AE58">
        <v>49.436556000000003</v>
      </c>
      <c r="AF58">
        <v>8.8740000000000006</v>
      </c>
      <c r="AG58">
        <v>40.049999999999997</v>
      </c>
      <c r="AH58">
        <v>46.781799999999997</v>
      </c>
      <c r="AI58">
        <v>0</v>
      </c>
      <c r="AJ58">
        <v>0</v>
      </c>
      <c r="AK58">
        <v>26.014500000000002</v>
      </c>
      <c r="AL58">
        <v>36.021999999999998</v>
      </c>
      <c r="AM58">
        <v>0</v>
      </c>
      <c r="AN58">
        <v>0.78432999999999997</v>
      </c>
      <c r="AO58">
        <v>16.170000000000002</v>
      </c>
      <c r="AP58">
        <v>12.169499999999999</v>
      </c>
      <c r="AQ58">
        <v>0</v>
      </c>
      <c r="AR58">
        <v>15.456</v>
      </c>
      <c r="AS58">
        <v>10.7616</v>
      </c>
      <c r="AT58">
        <v>19.999967999999999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2176.0958449999998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464.35899999999998</v>
      </c>
      <c r="L59">
        <v>407.66919999999999</v>
      </c>
      <c r="M59">
        <v>92</v>
      </c>
      <c r="N59">
        <v>57.959899999999998</v>
      </c>
      <c r="O59">
        <v>123.66562500000001</v>
      </c>
      <c r="P59">
        <v>103.125</v>
      </c>
      <c r="Q59">
        <v>13.132899999999999</v>
      </c>
      <c r="R59">
        <v>36.622999999999998</v>
      </c>
      <c r="S59">
        <v>16.096499999999999</v>
      </c>
      <c r="T59">
        <v>0</v>
      </c>
      <c r="U59">
        <v>348.97500000000002</v>
      </c>
      <c r="V59">
        <v>8.5044000000000004</v>
      </c>
      <c r="W59">
        <v>32.170099999999998</v>
      </c>
      <c r="X59">
        <v>147.515625</v>
      </c>
      <c r="Y59">
        <v>0</v>
      </c>
      <c r="Z59">
        <v>0</v>
      </c>
      <c r="AA59">
        <v>0</v>
      </c>
      <c r="AB59">
        <v>9.3309999999999995</v>
      </c>
      <c r="AC59">
        <v>0</v>
      </c>
      <c r="AD59">
        <v>9.1149000000000004</v>
      </c>
      <c r="AE59">
        <v>49.436556000000003</v>
      </c>
      <c r="AF59">
        <v>8.8740000000000006</v>
      </c>
      <c r="AG59">
        <v>40.049999999999997</v>
      </c>
      <c r="AH59">
        <v>46.781799999999997</v>
      </c>
      <c r="AI59">
        <v>0</v>
      </c>
      <c r="AJ59">
        <v>0</v>
      </c>
      <c r="AK59">
        <v>26.014500000000002</v>
      </c>
      <c r="AL59">
        <v>36.021999999999998</v>
      </c>
      <c r="AM59">
        <v>0</v>
      </c>
      <c r="AN59">
        <v>0.78432999999999997</v>
      </c>
      <c r="AO59">
        <v>16.170000000000002</v>
      </c>
      <c r="AP59">
        <v>12.169499999999999</v>
      </c>
      <c r="AQ59">
        <v>0</v>
      </c>
      <c r="AR59">
        <v>15.456</v>
      </c>
      <c r="AS59">
        <v>10.7616</v>
      </c>
      <c r="AT59">
        <v>19.999967999999999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2245.7624040000005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464.35899999999998</v>
      </c>
      <c r="L60">
        <v>407.66919999999999</v>
      </c>
      <c r="M60">
        <v>92</v>
      </c>
      <c r="N60">
        <v>57.959899999999998</v>
      </c>
      <c r="O60">
        <v>123.66562500000001</v>
      </c>
      <c r="P60">
        <v>103.125</v>
      </c>
      <c r="Q60">
        <v>13.132899999999999</v>
      </c>
      <c r="R60">
        <v>36.622999999999998</v>
      </c>
      <c r="S60">
        <v>16.096499999999999</v>
      </c>
      <c r="T60">
        <v>0</v>
      </c>
      <c r="U60">
        <v>348.97500000000002</v>
      </c>
      <c r="V60">
        <v>8.5044000000000004</v>
      </c>
      <c r="W60">
        <v>32.170099999999998</v>
      </c>
      <c r="X60">
        <v>147.515625</v>
      </c>
      <c r="Y60">
        <v>0</v>
      </c>
      <c r="Z60">
        <v>0</v>
      </c>
      <c r="AA60">
        <v>0</v>
      </c>
      <c r="AB60">
        <v>9.3309999999999995</v>
      </c>
      <c r="AC60">
        <v>0</v>
      </c>
      <c r="AD60">
        <v>9.1149000000000004</v>
      </c>
      <c r="AE60">
        <v>49.436556000000003</v>
      </c>
      <c r="AF60">
        <v>8.8740000000000006</v>
      </c>
      <c r="AG60">
        <v>40.049999999999997</v>
      </c>
      <c r="AH60">
        <v>46.781799999999997</v>
      </c>
      <c r="AI60">
        <v>0</v>
      </c>
      <c r="AJ60">
        <v>0</v>
      </c>
      <c r="AK60">
        <v>26.014500000000002</v>
      </c>
      <c r="AL60">
        <v>36.021999999999998</v>
      </c>
      <c r="AM60">
        <v>0</v>
      </c>
      <c r="AN60">
        <v>0.78432999999999997</v>
      </c>
      <c r="AO60">
        <v>16.170000000000002</v>
      </c>
      <c r="AP60">
        <v>12.169499999999999</v>
      </c>
      <c r="AQ60">
        <v>0</v>
      </c>
      <c r="AR60">
        <v>15.456</v>
      </c>
      <c r="AS60">
        <v>10.7616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2245.7624040000005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484.35899999999998</v>
      </c>
      <c r="L61">
        <v>406.66919999999999</v>
      </c>
      <c r="M61">
        <v>92</v>
      </c>
      <c r="N61">
        <v>57.959899999999998</v>
      </c>
      <c r="O61">
        <v>123.66562500000001</v>
      </c>
      <c r="P61">
        <v>103.125</v>
      </c>
      <c r="Q61">
        <v>12.132899999999999</v>
      </c>
      <c r="R61">
        <v>36.622999999999998</v>
      </c>
      <c r="S61">
        <v>16.096499999999999</v>
      </c>
      <c r="T61">
        <v>0</v>
      </c>
      <c r="U61">
        <v>348.97500000000002</v>
      </c>
      <c r="V61">
        <v>8.5044000000000004</v>
      </c>
      <c r="W61">
        <v>32.170099999999998</v>
      </c>
      <c r="X61">
        <v>147.515625</v>
      </c>
      <c r="Y61">
        <v>0</v>
      </c>
      <c r="Z61">
        <v>6.5208000000000004</v>
      </c>
      <c r="AA61">
        <v>0</v>
      </c>
      <c r="AB61">
        <v>9.3309999999999995</v>
      </c>
      <c r="AC61">
        <v>0</v>
      </c>
      <c r="AD61">
        <v>9.1149000000000004</v>
      </c>
      <c r="AE61">
        <v>49.436556000000003</v>
      </c>
      <c r="AF61">
        <v>8.8740000000000006</v>
      </c>
      <c r="AG61">
        <v>40.049999999999997</v>
      </c>
      <c r="AH61">
        <v>46.781799999999997</v>
      </c>
      <c r="AI61">
        <v>0</v>
      </c>
      <c r="AJ61">
        <v>0</v>
      </c>
      <c r="AK61">
        <v>26.014500000000002</v>
      </c>
      <c r="AL61">
        <v>24.402000000000001</v>
      </c>
      <c r="AM61">
        <v>0</v>
      </c>
      <c r="AN61">
        <v>0.78432999999999997</v>
      </c>
      <c r="AO61">
        <v>17.64</v>
      </c>
      <c r="AP61">
        <v>12.169499999999999</v>
      </c>
      <c r="AQ61">
        <v>0</v>
      </c>
      <c r="AR61">
        <v>15.456</v>
      </c>
      <c r="AS61">
        <v>10.7616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2260.1332040000002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484.35899999999998</v>
      </c>
      <c r="L62">
        <v>406.66919999999999</v>
      </c>
      <c r="M62">
        <v>92</v>
      </c>
      <c r="N62">
        <v>57.959899999999998</v>
      </c>
      <c r="O62">
        <v>123.66562500000001</v>
      </c>
      <c r="P62">
        <v>103.125</v>
      </c>
      <c r="Q62">
        <v>12.132899999999999</v>
      </c>
      <c r="R62">
        <v>36.622999999999998</v>
      </c>
      <c r="S62">
        <v>16.096499999999999</v>
      </c>
      <c r="T62">
        <v>0</v>
      </c>
      <c r="U62">
        <v>348.97500000000002</v>
      </c>
      <c r="V62">
        <v>8.5044000000000004</v>
      </c>
      <c r="W62">
        <v>32.170099999999998</v>
      </c>
      <c r="X62">
        <v>147.515625</v>
      </c>
      <c r="Y62">
        <v>0</v>
      </c>
      <c r="Z62">
        <v>6.5208000000000004</v>
      </c>
      <c r="AA62">
        <v>0</v>
      </c>
      <c r="AB62">
        <v>9.3309999999999995</v>
      </c>
      <c r="AC62">
        <v>0</v>
      </c>
      <c r="AD62">
        <v>9.1149000000000004</v>
      </c>
      <c r="AE62">
        <v>49.436556000000003</v>
      </c>
      <c r="AF62">
        <v>8.8740000000000006</v>
      </c>
      <c r="AG62">
        <v>40.049999999999997</v>
      </c>
      <c r="AH62">
        <v>46.781799999999997</v>
      </c>
      <c r="AI62">
        <v>0</v>
      </c>
      <c r="AJ62">
        <v>0</v>
      </c>
      <c r="AK62">
        <v>26.014500000000002</v>
      </c>
      <c r="AL62">
        <v>24.402000000000001</v>
      </c>
      <c r="AM62">
        <v>0</v>
      </c>
      <c r="AN62">
        <v>0.78432999999999997</v>
      </c>
      <c r="AO62">
        <v>17.64</v>
      </c>
      <c r="AP62">
        <v>12.169499999999999</v>
      </c>
      <c r="AQ62">
        <v>0</v>
      </c>
      <c r="AR62">
        <v>15.456</v>
      </c>
      <c r="AS62">
        <v>10.7616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2260.1332040000002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454.35899999999998</v>
      </c>
      <c r="L63">
        <v>406.66919999999999</v>
      </c>
      <c r="M63">
        <v>82</v>
      </c>
      <c r="N63">
        <v>57.959899999999998</v>
      </c>
      <c r="O63">
        <v>123.66562500000001</v>
      </c>
      <c r="P63">
        <v>103.125</v>
      </c>
      <c r="Q63">
        <v>12.132899999999999</v>
      </c>
      <c r="R63">
        <v>36.622999999999998</v>
      </c>
      <c r="S63">
        <v>16.096499999999999</v>
      </c>
      <c r="T63">
        <v>0</v>
      </c>
      <c r="U63">
        <v>348.97500000000002</v>
      </c>
      <c r="V63">
        <v>8.5044000000000004</v>
      </c>
      <c r="W63">
        <v>32.170099999999998</v>
      </c>
      <c r="X63">
        <v>147.515625</v>
      </c>
      <c r="Y63">
        <v>0</v>
      </c>
      <c r="Z63">
        <v>6.5208000000000004</v>
      </c>
      <c r="AA63">
        <v>0</v>
      </c>
      <c r="AB63">
        <v>9.3309999999999995</v>
      </c>
      <c r="AC63">
        <v>0</v>
      </c>
      <c r="AD63">
        <v>9.1149000000000004</v>
      </c>
      <c r="AE63">
        <v>49.436556000000003</v>
      </c>
      <c r="AF63">
        <v>8.8740000000000006</v>
      </c>
      <c r="AG63">
        <v>40.049999999999997</v>
      </c>
      <c r="AH63">
        <v>46.781799999999997</v>
      </c>
      <c r="AI63">
        <v>0</v>
      </c>
      <c r="AJ63">
        <v>0</v>
      </c>
      <c r="AK63">
        <v>26.014500000000002</v>
      </c>
      <c r="AL63">
        <v>24.402000000000001</v>
      </c>
      <c r="AM63">
        <v>0</v>
      </c>
      <c r="AN63">
        <v>0.78432999999999997</v>
      </c>
      <c r="AO63">
        <v>17.64</v>
      </c>
      <c r="AP63">
        <v>12.169499999999999</v>
      </c>
      <c r="AQ63">
        <v>0</v>
      </c>
      <c r="AR63">
        <v>11.04</v>
      </c>
      <c r="AS63">
        <v>10.7616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2215.717204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454.35899999999998</v>
      </c>
      <c r="L64">
        <v>406.66919999999999</v>
      </c>
      <c r="M64">
        <v>72</v>
      </c>
      <c r="N64">
        <v>57.959899999999998</v>
      </c>
      <c r="O64">
        <v>123.66562500000001</v>
      </c>
      <c r="P64">
        <v>103.125</v>
      </c>
      <c r="Q64">
        <v>12.132899999999999</v>
      </c>
      <c r="R64">
        <v>36.622999999999998</v>
      </c>
      <c r="S64">
        <v>16.096499999999999</v>
      </c>
      <c r="T64">
        <v>0</v>
      </c>
      <c r="U64">
        <v>348.97500000000002</v>
      </c>
      <c r="V64">
        <v>8.5044000000000004</v>
      </c>
      <c r="W64">
        <v>32.170099999999998</v>
      </c>
      <c r="X64">
        <v>147.515625</v>
      </c>
      <c r="Y64">
        <v>0</v>
      </c>
      <c r="Z64">
        <v>6.5208000000000004</v>
      </c>
      <c r="AA64">
        <v>0</v>
      </c>
      <c r="AB64">
        <v>9.3309999999999995</v>
      </c>
      <c r="AC64">
        <v>0</v>
      </c>
      <c r="AD64">
        <v>9.1149000000000004</v>
      </c>
      <c r="AE64">
        <v>49.436556000000003</v>
      </c>
      <c r="AF64">
        <v>8.8740000000000006</v>
      </c>
      <c r="AG64">
        <v>40.049999999999997</v>
      </c>
      <c r="AH64">
        <v>46.781799999999997</v>
      </c>
      <c r="AI64">
        <v>0</v>
      </c>
      <c r="AJ64">
        <v>0</v>
      </c>
      <c r="AK64">
        <v>26.014500000000002</v>
      </c>
      <c r="AL64">
        <v>24.402000000000001</v>
      </c>
      <c r="AM64">
        <v>0</v>
      </c>
      <c r="AN64">
        <v>0.78432999999999997</v>
      </c>
      <c r="AO64">
        <v>17.64</v>
      </c>
      <c r="AP64">
        <v>12.169499999999999</v>
      </c>
      <c r="AQ64">
        <v>0</v>
      </c>
      <c r="AR64">
        <v>11.04</v>
      </c>
      <c r="AS64">
        <v>10.7616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2205.717204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454.35899999999998</v>
      </c>
      <c r="L65">
        <v>406.66919999999999</v>
      </c>
      <c r="M65">
        <v>72</v>
      </c>
      <c r="N65">
        <v>57.959899999999998</v>
      </c>
      <c r="O65">
        <v>123.66562500000001</v>
      </c>
      <c r="P65">
        <v>103.125</v>
      </c>
      <c r="Q65">
        <v>12.132899999999999</v>
      </c>
      <c r="R65">
        <v>36.622999999999998</v>
      </c>
      <c r="S65">
        <v>16.096499999999999</v>
      </c>
      <c r="T65">
        <v>0</v>
      </c>
      <c r="U65">
        <v>348.97500000000002</v>
      </c>
      <c r="V65">
        <v>8.5044000000000004</v>
      </c>
      <c r="W65">
        <v>32.17</v>
      </c>
      <c r="X65">
        <v>147.515625</v>
      </c>
      <c r="Y65">
        <v>0</v>
      </c>
      <c r="Z65">
        <v>6.5208000000000004</v>
      </c>
      <c r="AA65">
        <v>0</v>
      </c>
      <c r="AB65">
        <v>9.3309999999999995</v>
      </c>
      <c r="AC65">
        <v>0</v>
      </c>
      <c r="AD65">
        <v>9.1149000000000004</v>
      </c>
      <c r="AE65">
        <v>49.436556000000003</v>
      </c>
      <c r="AF65">
        <v>8.8740000000000006</v>
      </c>
      <c r="AG65">
        <v>40.049999999999997</v>
      </c>
      <c r="AH65">
        <v>46.781799999999997</v>
      </c>
      <c r="AI65">
        <v>0</v>
      </c>
      <c r="AJ65">
        <v>0</v>
      </c>
      <c r="AK65">
        <v>26.014500000000002</v>
      </c>
      <c r="AL65">
        <v>24.402000000000001</v>
      </c>
      <c r="AM65">
        <v>0</v>
      </c>
      <c r="AN65">
        <v>0.78432999999999997</v>
      </c>
      <c r="AO65">
        <v>17.64</v>
      </c>
      <c r="AP65">
        <v>12.169499999999999</v>
      </c>
      <c r="AQ65">
        <v>0</v>
      </c>
      <c r="AR65">
        <v>11.04</v>
      </c>
      <c r="AS65">
        <v>9.4163999999999994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2204.3719040000005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454.35899999999998</v>
      </c>
      <c r="L66">
        <v>406.66919999999999</v>
      </c>
      <c r="M66">
        <v>72</v>
      </c>
      <c r="N66">
        <v>57.959899999999998</v>
      </c>
      <c r="O66">
        <v>123.66562500000001</v>
      </c>
      <c r="P66">
        <v>103.125</v>
      </c>
      <c r="Q66">
        <v>12.132899999999999</v>
      </c>
      <c r="R66">
        <v>42.390099999999997</v>
      </c>
      <c r="S66">
        <v>16.096499999999999</v>
      </c>
      <c r="T66">
        <v>0</v>
      </c>
      <c r="U66">
        <v>348.97500000000002</v>
      </c>
      <c r="V66">
        <v>8.8839210000000008</v>
      </c>
      <c r="W66">
        <v>32.17</v>
      </c>
      <c r="X66">
        <v>147.515625</v>
      </c>
      <c r="Y66">
        <v>0</v>
      </c>
      <c r="Z66">
        <v>6.5208000000000004</v>
      </c>
      <c r="AA66">
        <v>0</v>
      </c>
      <c r="AB66">
        <v>9.3309999999999995</v>
      </c>
      <c r="AC66">
        <v>0</v>
      </c>
      <c r="AD66">
        <v>9.1149000000000004</v>
      </c>
      <c r="AE66">
        <v>49.436556000000003</v>
      </c>
      <c r="AF66">
        <v>8.8740000000000006</v>
      </c>
      <c r="AG66">
        <v>40.049999999999997</v>
      </c>
      <c r="AH66">
        <v>46.781799999999997</v>
      </c>
      <c r="AI66">
        <v>0</v>
      </c>
      <c r="AJ66">
        <v>0</v>
      </c>
      <c r="AK66">
        <v>26.014500000000002</v>
      </c>
      <c r="AL66">
        <v>24.402000000000001</v>
      </c>
      <c r="AM66">
        <v>0</v>
      </c>
      <c r="AN66">
        <v>0.78432999999999997</v>
      </c>
      <c r="AO66">
        <v>17.64</v>
      </c>
      <c r="AP66">
        <v>12.169499999999999</v>
      </c>
      <c r="AQ66">
        <v>0</v>
      </c>
      <c r="AR66">
        <v>11.04</v>
      </c>
      <c r="AS66">
        <v>9.4163999999999994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2210.5185250000004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454.35899999999998</v>
      </c>
      <c r="L67">
        <v>406.66919999999999</v>
      </c>
      <c r="M67">
        <v>72</v>
      </c>
      <c r="N67">
        <v>57.959899999999998</v>
      </c>
      <c r="O67">
        <v>123.66562500000001</v>
      </c>
      <c r="P67">
        <v>103.125</v>
      </c>
      <c r="Q67">
        <v>12.132899999999999</v>
      </c>
      <c r="R67">
        <v>42.390099999999997</v>
      </c>
      <c r="S67">
        <v>16.096499999999999</v>
      </c>
      <c r="T67">
        <v>0</v>
      </c>
      <c r="U67">
        <v>348.97500000000002</v>
      </c>
      <c r="V67">
        <v>11.359301</v>
      </c>
      <c r="W67">
        <v>32.17</v>
      </c>
      <c r="X67">
        <v>147.515625</v>
      </c>
      <c r="Y67">
        <v>0</v>
      </c>
      <c r="Z67">
        <v>6.5208000000000004</v>
      </c>
      <c r="AA67">
        <v>0</v>
      </c>
      <c r="AB67">
        <v>9.3309999999999995</v>
      </c>
      <c r="AC67">
        <v>0</v>
      </c>
      <c r="AD67">
        <v>9.1149000000000004</v>
      </c>
      <c r="AE67">
        <v>49.436556000000003</v>
      </c>
      <c r="AF67">
        <v>8.8740000000000006</v>
      </c>
      <c r="AG67">
        <v>40.049999999999997</v>
      </c>
      <c r="AH67">
        <v>46.781799999999997</v>
      </c>
      <c r="AI67">
        <v>0</v>
      </c>
      <c r="AJ67">
        <v>0</v>
      </c>
      <c r="AK67">
        <v>26.014500000000002</v>
      </c>
      <c r="AL67">
        <v>24.402000000000001</v>
      </c>
      <c r="AM67">
        <v>0</v>
      </c>
      <c r="AN67">
        <v>0.78432999999999997</v>
      </c>
      <c r="AO67">
        <v>17.64</v>
      </c>
      <c r="AP67">
        <v>12.169499999999999</v>
      </c>
      <c r="AQ67">
        <v>0</v>
      </c>
      <c r="AR67">
        <v>11.04</v>
      </c>
      <c r="AS67">
        <v>10.089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2213.6665050000001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454.35899999999998</v>
      </c>
      <c r="L68">
        <v>406.66919999999999</v>
      </c>
      <c r="M68">
        <v>72</v>
      </c>
      <c r="N68">
        <v>57.959899999999998</v>
      </c>
      <c r="O68">
        <v>123.66562500000001</v>
      </c>
      <c r="P68">
        <v>103.125</v>
      </c>
      <c r="Q68">
        <v>12.132899999999999</v>
      </c>
      <c r="R68">
        <v>42.390099999999997</v>
      </c>
      <c r="S68">
        <v>16.096499999999999</v>
      </c>
      <c r="T68">
        <v>0</v>
      </c>
      <c r="U68">
        <v>348.97500000000002</v>
      </c>
      <c r="V68">
        <v>11.399587</v>
      </c>
      <c r="W68">
        <v>32.17</v>
      </c>
      <c r="X68">
        <v>147.515625</v>
      </c>
      <c r="Y68">
        <v>0</v>
      </c>
      <c r="Z68">
        <v>6.5208000000000004</v>
      </c>
      <c r="AA68">
        <v>0</v>
      </c>
      <c r="AB68">
        <v>9.3309999999999995</v>
      </c>
      <c r="AC68">
        <v>0</v>
      </c>
      <c r="AD68">
        <v>9.1149000000000004</v>
      </c>
      <c r="AE68">
        <v>49.436556000000003</v>
      </c>
      <c r="AF68">
        <v>8.8740000000000006</v>
      </c>
      <c r="AG68">
        <v>40.049999999999997</v>
      </c>
      <c r="AH68">
        <v>46.781799999999997</v>
      </c>
      <c r="AI68">
        <v>0</v>
      </c>
      <c r="AJ68">
        <v>0</v>
      </c>
      <c r="AK68">
        <v>26.014500000000002</v>
      </c>
      <c r="AL68">
        <v>24.402000000000001</v>
      </c>
      <c r="AM68">
        <v>0</v>
      </c>
      <c r="AN68">
        <v>0.78432999999999997</v>
      </c>
      <c r="AO68">
        <v>17.64</v>
      </c>
      <c r="AP68">
        <v>12.169499999999999</v>
      </c>
      <c r="AQ68">
        <v>0</v>
      </c>
      <c r="AR68">
        <v>11.04</v>
      </c>
      <c r="AS68">
        <v>10.089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2213.7067910000001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474.35899999999998</v>
      </c>
      <c r="L69">
        <v>406.66919999999999</v>
      </c>
      <c r="M69">
        <v>72</v>
      </c>
      <c r="N69">
        <v>57.959899999999998</v>
      </c>
      <c r="O69">
        <v>123.66562500000001</v>
      </c>
      <c r="P69">
        <v>103.125</v>
      </c>
      <c r="Q69">
        <v>12.132899999999999</v>
      </c>
      <c r="R69">
        <v>42.390099999999997</v>
      </c>
      <c r="S69">
        <v>16.096499999999999</v>
      </c>
      <c r="T69">
        <v>0</v>
      </c>
      <c r="U69">
        <v>348.97500000000002</v>
      </c>
      <c r="V69">
        <v>11.399587</v>
      </c>
      <c r="W69">
        <v>32.17</v>
      </c>
      <c r="X69">
        <v>147.515625</v>
      </c>
      <c r="Y69">
        <v>0</v>
      </c>
      <c r="Z69">
        <v>6.5208000000000004</v>
      </c>
      <c r="AA69">
        <v>0</v>
      </c>
      <c r="AB69">
        <v>9.3309999999999995</v>
      </c>
      <c r="AC69">
        <v>0</v>
      </c>
      <c r="AD69">
        <v>9.1149000000000004</v>
      </c>
      <c r="AE69">
        <v>49.436556000000003</v>
      </c>
      <c r="AF69">
        <v>8.8740000000000006</v>
      </c>
      <c r="AG69">
        <v>40.049999999999997</v>
      </c>
      <c r="AH69">
        <v>46.781799999999997</v>
      </c>
      <c r="AI69">
        <v>0</v>
      </c>
      <c r="AJ69">
        <v>0</v>
      </c>
      <c r="AK69">
        <v>26.014500000000002</v>
      </c>
      <c r="AL69">
        <v>24.402000000000001</v>
      </c>
      <c r="AM69">
        <v>0</v>
      </c>
      <c r="AN69">
        <v>0.78432999999999997</v>
      </c>
      <c r="AO69">
        <v>17.64</v>
      </c>
      <c r="AP69">
        <v>12.169499999999999</v>
      </c>
      <c r="AQ69">
        <v>0</v>
      </c>
      <c r="AR69">
        <v>11.04</v>
      </c>
      <c r="AS69">
        <v>10.089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2220.7067910000001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474.35899999999998</v>
      </c>
      <c r="L70">
        <v>406.66919999999999</v>
      </c>
      <c r="M70">
        <v>72</v>
      </c>
      <c r="N70">
        <v>57.959899999999998</v>
      </c>
      <c r="O70">
        <v>123.66562500000001</v>
      </c>
      <c r="P70">
        <v>103.125</v>
      </c>
      <c r="Q70">
        <v>12.132899999999999</v>
      </c>
      <c r="R70">
        <v>42.390099999999997</v>
      </c>
      <c r="S70">
        <v>16.096499999999999</v>
      </c>
      <c r="T70">
        <v>0</v>
      </c>
      <c r="U70">
        <v>348.97500000000002</v>
      </c>
      <c r="V70">
        <v>11.399587</v>
      </c>
      <c r="W70">
        <v>32.17</v>
      </c>
      <c r="X70">
        <v>147.515625</v>
      </c>
      <c r="Y70">
        <v>0</v>
      </c>
      <c r="Z70">
        <v>6.5208000000000004</v>
      </c>
      <c r="AA70">
        <v>0</v>
      </c>
      <c r="AB70">
        <v>9.3309999999999995</v>
      </c>
      <c r="AC70">
        <v>0</v>
      </c>
      <c r="AD70">
        <v>9.1149000000000004</v>
      </c>
      <c r="AE70">
        <v>49.436556000000003</v>
      </c>
      <c r="AF70">
        <v>8.8740000000000006</v>
      </c>
      <c r="AG70">
        <v>40.049999999999997</v>
      </c>
      <c r="AH70">
        <v>46.781799999999997</v>
      </c>
      <c r="AI70">
        <v>0</v>
      </c>
      <c r="AJ70">
        <v>0</v>
      </c>
      <c r="AK70">
        <v>26.014500000000002</v>
      </c>
      <c r="AL70">
        <v>24.402000000000001</v>
      </c>
      <c r="AM70">
        <v>0</v>
      </c>
      <c r="AN70">
        <v>0.78432999999999997</v>
      </c>
      <c r="AO70">
        <v>17.64</v>
      </c>
      <c r="AP70">
        <v>12.169499999999999</v>
      </c>
      <c r="AQ70">
        <v>0</v>
      </c>
      <c r="AR70">
        <v>11.04</v>
      </c>
      <c r="AS70">
        <v>10.089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2215.7067910000001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538.51750000000004</v>
      </c>
      <c r="L71">
        <v>406.66919999999999</v>
      </c>
      <c r="M71">
        <v>72</v>
      </c>
      <c r="N71">
        <v>57.959899999999998</v>
      </c>
      <c r="O71">
        <v>123.66562500000001</v>
      </c>
      <c r="P71">
        <v>103.125</v>
      </c>
      <c r="Q71">
        <v>12.132899999999999</v>
      </c>
      <c r="R71">
        <v>42.390099999999997</v>
      </c>
      <c r="S71">
        <v>16.096499999999999</v>
      </c>
      <c r="T71">
        <v>0</v>
      </c>
      <c r="U71">
        <v>348.97500000000002</v>
      </c>
      <c r="V71">
        <v>11.399587</v>
      </c>
      <c r="W71">
        <v>32.17</v>
      </c>
      <c r="X71">
        <v>147.515625</v>
      </c>
      <c r="Y71">
        <v>0</v>
      </c>
      <c r="Z71">
        <v>1.1000000000000001</v>
      </c>
      <c r="AA71">
        <v>0</v>
      </c>
      <c r="AB71">
        <v>9.3309999999999995</v>
      </c>
      <c r="AC71">
        <v>0</v>
      </c>
      <c r="AD71">
        <v>9.1149000000000004</v>
      </c>
      <c r="AE71">
        <v>49.436556000000003</v>
      </c>
      <c r="AF71">
        <v>8.8740000000000006</v>
      </c>
      <c r="AG71">
        <v>40.049999999999997</v>
      </c>
      <c r="AH71">
        <v>46.781799999999997</v>
      </c>
      <c r="AI71">
        <v>0</v>
      </c>
      <c r="AJ71">
        <v>0</v>
      </c>
      <c r="AK71">
        <v>26.014500000000002</v>
      </c>
      <c r="AL71">
        <v>24.402000000000001</v>
      </c>
      <c r="AM71">
        <v>0</v>
      </c>
      <c r="AN71">
        <v>0.78432999999999997</v>
      </c>
      <c r="AO71">
        <v>17.64</v>
      </c>
      <c r="AP71">
        <v>12.169499999999999</v>
      </c>
      <c r="AQ71">
        <v>0</v>
      </c>
      <c r="AR71">
        <v>48.576000000000001</v>
      </c>
      <c r="AS71">
        <v>10.089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2329.9804910000007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538.51750000000004</v>
      </c>
      <c r="L72">
        <v>406.66919999999999</v>
      </c>
      <c r="M72">
        <v>72</v>
      </c>
      <c r="N72">
        <v>57.959899999999998</v>
      </c>
      <c r="O72">
        <v>123.66562500000001</v>
      </c>
      <c r="P72">
        <v>103.125</v>
      </c>
      <c r="Q72">
        <v>12.132899999999999</v>
      </c>
      <c r="R72">
        <v>42.390099999999997</v>
      </c>
      <c r="S72">
        <v>16.096499999999999</v>
      </c>
      <c r="T72">
        <v>0</v>
      </c>
      <c r="U72">
        <v>348.97500000000002</v>
      </c>
      <c r="V72">
        <v>11.399587</v>
      </c>
      <c r="W72">
        <v>32.17</v>
      </c>
      <c r="X72">
        <v>147.515625</v>
      </c>
      <c r="Y72">
        <v>0</v>
      </c>
      <c r="Z72">
        <v>1.1000000000000001</v>
      </c>
      <c r="AA72">
        <v>0</v>
      </c>
      <c r="AB72">
        <v>9.3309999999999995</v>
      </c>
      <c r="AC72">
        <v>0</v>
      </c>
      <c r="AD72">
        <v>9.1149000000000004</v>
      </c>
      <c r="AE72">
        <v>49.436556000000003</v>
      </c>
      <c r="AF72">
        <v>8.8740000000000006</v>
      </c>
      <c r="AG72">
        <v>40.049999999999997</v>
      </c>
      <c r="AH72">
        <v>46.781799999999997</v>
      </c>
      <c r="AI72">
        <v>0</v>
      </c>
      <c r="AJ72">
        <v>0</v>
      </c>
      <c r="AK72">
        <v>26.014500000000002</v>
      </c>
      <c r="AL72">
        <v>24.402000000000001</v>
      </c>
      <c r="AM72">
        <v>0</v>
      </c>
      <c r="AN72">
        <v>0.78432999999999997</v>
      </c>
      <c r="AO72">
        <v>17.64</v>
      </c>
      <c r="AP72">
        <v>12.169499999999999</v>
      </c>
      <c r="AQ72">
        <v>15.435</v>
      </c>
      <c r="AR72">
        <v>48.576000000000001</v>
      </c>
      <c r="AS72">
        <v>10.089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2345.4154910000007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538.51750000000004</v>
      </c>
      <c r="L73">
        <v>406.66919999999999</v>
      </c>
      <c r="M73">
        <v>72</v>
      </c>
      <c r="N73">
        <v>57.959899999999998</v>
      </c>
      <c r="O73">
        <v>123.66562500000001</v>
      </c>
      <c r="P73">
        <v>103.125</v>
      </c>
      <c r="Q73">
        <v>12.132899999999999</v>
      </c>
      <c r="R73">
        <v>42.390099999999997</v>
      </c>
      <c r="S73">
        <v>16.096499999999999</v>
      </c>
      <c r="T73">
        <v>0</v>
      </c>
      <c r="U73">
        <v>348.97500000000002</v>
      </c>
      <c r="V73">
        <v>11.399587</v>
      </c>
      <c r="W73">
        <v>32.17</v>
      </c>
      <c r="X73">
        <v>147.515625</v>
      </c>
      <c r="Y73">
        <v>0</v>
      </c>
      <c r="Z73">
        <v>1.1000000000000001</v>
      </c>
      <c r="AA73">
        <v>0</v>
      </c>
      <c r="AB73">
        <v>9.3309999999999995</v>
      </c>
      <c r="AC73">
        <v>0</v>
      </c>
      <c r="AD73">
        <v>9.1149000000000004</v>
      </c>
      <c r="AE73">
        <v>49.436556000000003</v>
      </c>
      <c r="AF73">
        <v>8.8740000000000006</v>
      </c>
      <c r="AG73">
        <v>40.049999999999997</v>
      </c>
      <c r="AH73">
        <v>61.555</v>
      </c>
      <c r="AI73">
        <v>0</v>
      </c>
      <c r="AJ73">
        <v>0</v>
      </c>
      <c r="AK73">
        <v>26.014500000000002</v>
      </c>
      <c r="AL73">
        <v>24.402000000000001</v>
      </c>
      <c r="AM73">
        <v>0</v>
      </c>
      <c r="AN73">
        <v>0.78432999999999997</v>
      </c>
      <c r="AO73">
        <v>17.64</v>
      </c>
      <c r="AP73">
        <v>12.169499999999999</v>
      </c>
      <c r="AQ73">
        <v>31.122</v>
      </c>
      <c r="AR73">
        <v>13.247999999999999</v>
      </c>
      <c r="AS73">
        <v>10.089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2340.5476910000002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538.51750000000004</v>
      </c>
      <c r="L74">
        <v>406.66919999999999</v>
      </c>
      <c r="M74">
        <v>72</v>
      </c>
      <c r="N74">
        <v>57.959899999999998</v>
      </c>
      <c r="O74">
        <v>123.66562500000001</v>
      </c>
      <c r="P74">
        <v>103.125</v>
      </c>
      <c r="Q74">
        <v>12.132899999999999</v>
      </c>
      <c r="R74">
        <v>42.390099999999997</v>
      </c>
      <c r="S74">
        <v>16.096499999999999</v>
      </c>
      <c r="T74">
        <v>0</v>
      </c>
      <c r="U74">
        <v>348.97500000000002</v>
      </c>
      <c r="V74">
        <v>11.399587</v>
      </c>
      <c r="W74">
        <v>32.17</v>
      </c>
      <c r="X74">
        <v>147.515625</v>
      </c>
      <c r="Y74">
        <v>0</v>
      </c>
      <c r="Z74">
        <v>1.1000000000000001</v>
      </c>
      <c r="AA74">
        <v>11.85</v>
      </c>
      <c r="AB74">
        <v>9.3309999999999995</v>
      </c>
      <c r="AC74">
        <v>0</v>
      </c>
      <c r="AD74">
        <v>9.1149000000000004</v>
      </c>
      <c r="AE74">
        <v>49.436556000000003</v>
      </c>
      <c r="AF74">
        <v>8.8740000000000006</v>
      </c>
      <c r="AG74">
        <v>40.049999999999997</v>
      </c>
      <c r="AH74">
        <v>61.555</v>
      </c>
      <c r="AI74">
        <v>0</v>
      </c>
      <c r="AJ74">
        <v>0</v>
      </c>
      <c r="AK74">
        <v>26.014500000000002</v>
      </c>
      <c r="AL74">
        <v>24.402000000000001</v>
      </c>
      <c r="AM74">
        <v>0</v>
      </c>
      <c r="AN74">
        <v>0.78432999999999997</v>
      </c>
      <c r="AO74">
        <v>17.64</v>
      </c>
      <c r="AP74">
        <v>12.169499999999999</v>
      </c>
      <c r="AQ74">
        <v>45.36</v>
      </c>
      <c r="AR74">
        <v>13.247999999999999</v>
      </c>
      <c r="AS74">
        <v>10.089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2366.6356910000004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538.51750000000004</v>
      </c>
      <c r="L75">
        <v>431.15660000000003</v>
      </c>
      <c r="M75">
        <v>72</v>
      </c>
      <c r="N75">
        <v>57.959899999999998</v>
      </c>
      <c r="O75">
        <v>123.66562500000001</v>
      </c>
      <c r="P75">
        <v>103.125</v>
      </c>
      <c r="Q75">
        <v>14.981979000000001</v>
      </c>
      <c r="R75">
        <v>42.390099999999997</v>
      </c>
      <c r="S75">
        <v>19.799600000000002</v>
      </c>
      <c r="T75">
        <v>0</v>
      </c>
      <c r="U75">
        <v>348.97500000000002</v>
      </c>
      <c r="V75">
        <v>11.399587</v>
      </c>
      <c r="W75">
        <v>32.17</v>
      </c>
      <c r="X75">
        <v>147.515625</v>
      </c>
      <c r="Y75">
        <v>0</v>
      </c>
      <c r="Z75">
        <v>1.1000000000000001</v>
      </c>
      <c r="AA75">
        <v>13.824999999999999</v>
      </c>
      <c r="AB75">
        <v>9.3309999999999995</v>
      </c>
      <c r="AC75">
        <v>0</v>
      </c>
      <c r="AD75">
        <v>9.1149000000000004</v>
      </c>
      <c r="AE75">
        <v>49.436556000000003</v>
      </c>
      <c r="AF75">
        <v>8.8740000000000006</v>
      </c>
      <c r="AG75">
        <v>40.049999999999997</v>
      </c>
      <c r="AH75">
        <v>61.555</v>
      </c>
      <c r="AI75">
        <v>0</v>
      </c>
      <c r="AJ75">
        <v>0</v>
      </c>
      <c r="AK75">
        <v>26.014500000000002</v>
      </c>
      <c r="AL75">
        <v>24.402000000000001</v>
      </c>
      <c r="AM75">
        <v>0</v>
      </c>
      <c r="AN75">
        <v>0.78432999999999997</v>
      </c>
      <c r="AO75">
        <v>18.521999999999998</v>
      </c>
      <c r="AP75">
        <v>12.169499999999999</v>
      </c>
      <c r="AQ75">
        <v>45.36</v>
      </c>
      <c r="AR75">
        <v>13.247999999999999</v>
      </c>
      <c r="AS75">
        <v>10.089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2400.5322700000011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538.51750000000004</v>
      </c>
      <c r="L76">
        <v>431.15660000000003</v>
      </c>
      <c r="M76">
        <v>72</v>
      </c>
      <c r="N76">
        <v>57.959899999999998</v>
      </c>
      <c r="O76">
        <v>123.66562500000001</v>
      </c>
      <c r="P76">
        <v>103.125</v>
      </c>
      <c r="Q76">
        <v>15.2104</v>
      </c>
      <c r="R76">
        <v>42.390099999999997</v>
      </c>
      <c r="S76">
        <v>19.799600000000002</v>
      </c>
      <c r="T76">
        <v>0</v>
      </c>
      <c r="U76">
        <v>348.97500000000002</v>
      </c>
      <c r="V76">
        <v>11.399587</v>
      </c>
      <c r="W76">
        <v>32.17</v>
      </c>
      <c r="X76">
        <v>147.515625</v>
      </c>
      <c r="Y76">
        <v>0</v>
      </c>
      <c r="Z76">
        <v>1.1000000000000001</v>
      </c>
      <c r="AA76">
        <v>28.045000000000002</v>
      </c>
      <c r="AB76">
        <v>9.3309999999999995</v>
      </c>
      <c r="AC76">
        <v>9.6778399999999998</v>
      </c>
      <c r="AD76">
        <v>9.1149000000000004</v>
      </c>
      <c r="AE76">
        <v>49.436556000000003</v>
      </c>
      <c r="AF76">
        <v>8.8740000000000006</v>
      </c>
      <c r="AG76">
        <v>40.049999999999997</v>
      </c>
      <c r="AH76">
        <v>83.335999999999999</v>
      </c>
      <c r="AI76">
        <v>0</v>
      </c>
      <c r="AJ76">
        <v>0</v>
      </c>
      <c r="AK76">
        <v>26.014500000000002</v>
      </c>
      <c r="AL76">
        <v>24.402000000000001</v>
      </c>
      <c r="AM76">
        <v>3.5991</v>
      </c>
      <c r="AN76">
        <v>0.78432999999999997</v>
      </c>
      <c r="AO76">
        <v>18.521999999999998</v>
      </c>
      <c r="AP76">
        <v>12.169499999999999</v>
      </c>
      <c r="AQ76">
        <v>52.542000000000002</v>
      </c>
      <c r="AR76">
        <v>13.247999999999999</v>
      </c>
      <c r="AS76">
        <v>10.089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2457.2206310000001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538.51750000000004</v>
      </c>
      <c r="L77">
        <v>431.15660000000003</v>
      </c>
      <c r="M77">
        <v>72</v>
      </c>
      <c r="N77">
        <v>57.959899999999998</v>
      </c>
      <c r="O77">
        <v>123.66562500000001</v>
      </c>
      <c r="P77">
        <v>103.125</v>
      </c>
      <c r="Q77">
        <v>15.2104</v>
      </c>
      <c r="R77">
        <v>42.390099999999997</v>
      </c>
      <c r="S77">
        <v>19.799600000000002</v>
      </c>
      <c r="T77">
        <v>0</v>
      </c>
      <c r="U77">
        <v>348.97500000000002</v>
      </c>
      <c r="V77">
        <v>11.399587</v>
      </c>
      <c r="W77">
        <v>28.527999999999999</v>
      </c>
      <c r="X77">
        <v>147.515625</v>
      </c>
      <c r="Y77">
        <v>0</v>
      </c>
      <c r="Z77">
        <v>1.1000000000000001</v>
      </c>
      <c r="AA77">
        <v>41.08</v>
      </c>
      <c r="AB77">
        <v>13.17004</v>
      </c>
      <c r="AC77">
        <v>19.35568</v>
      </c>
      <c r="AD77">
        <v>18.229800000000001</v>
      </c>
      <c r="AE77">
        <v>49.436556000000003</v>
      </c>
      <c r="AF77">
        <v>8.8740000000000006</v>
      </c>
      <c r="AG77">
        <v>40.049999999999997</v>
      </c>
      <c r="AH77">
        <v>113.64</v>
      </c>
      <c r="AI77">
        <v>3.1825000000000001</v>
      </c>
      <c r="AJ77">
        <v>0</v>
      </c>
      <c r="AK77">
        <v>26.014500000000002</v>
      </c>
      <c r="AL77">
        <v>36.021999999999998</v>
      </c>
      <c r="AM77">
        <v>4.5321999999999996</v>
      </c>
      <c r="AN77">
        <v>0.78432999999999997</v>
      </c>
      <c r="AO77">
        <v>18.521999999999998</v>
      </c>
      <c r="AP77">
        <v>12.169499999999999</v>
      </c>
      <c r="AQ77">
        <v>62.244</v>
      </c>
      <c r="AR77">
        <v>13.247999999999999</v>
      </c>
      <c r="AS77">
        <v>10.089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2544.9870110000002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538.51750000000004</v>
      </c>
      <c r="L78">
        <v>431.15660000000003</v>
      </c>
      <c r="M78">
        <v>72</v>
      </c>
      <c r="N78">
        <v>57.959899999999998</v>
      </c>
      <c r="O78">
        <v>123.66562500000001</v>
      </c>
      <c r="P78">
        <v>103.125</v>
      </c>
      <c r="Q78">
        <v>15.2104</v>
      </c>
      <c r="R78">
        <v>42.390099999999997</v>
      </c>
      <c r="S78">
        <v>19.799600000000002</v>
      </c>
      <c r="T78">
        <v>0</v>
      </c>
      <c r="U78">
        <v>348.97500000000002</v>
      </c>
      <c r="V78">
        <v>11.399587</v>
      </c>
      <c r="W78">
        <v>28.527999999999999</v>
      </c>
      <c r="X78">
        <v>147.515625</v>
      </c>
      <c r="Y78">
        <v>0</v>
      </c>
      <c r="Z78">
        <v>3.3</v>
      </c>
      <c r="AA78">
        <v>41.08</v>
      </c>
      <c r="AB78">
        <v>26.34008</v>
      </c>
      <c r="AC78">
        <v>19.35568</v>
      </c>
      <c r="AD78">
        <v>27.3447</v>
      </c>
      <c r="AE78">
        <v>49.436556000000003</v>
      </c>
      <c r="AF78">
        <v>8.8740000000000006</v>
      </c>
      <c r="AG78">
        <v>40.049999999999997</v>
      </c>
      <c r="AH78">
        <v>113.64</v>
      </c>
      <c r="AI78">
        <v>5.0919999999999996</v>
      </c>
      <c r="AJ78">
        <v>0</v>
      </c>
      <c r="AK78">
        <v>26.014500000000002</v>
      </c>
      <c r="AL78">
        <v>79.376220000000004</v>
      </c>
      <c r="AM78">
        <v>5.1986999999999997</v>
      </c>
      <c r="AN78">
        <v>0.78432999999999997</v>
      </c>
      <c r="AO78">
        <v>18.521999999999998</v>
      </c>
      <c r="AP78">
        <v>12.169499999999999</v>
      </c>
      <c r="AQ78">
        <v>62.244</v>
      </c>
      <c r="AR78">
        <v>13.247999999999999</v>
      </c>
      <c r="AS78">
        <v>10.089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2599.2021710000008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560.24677799999995</v>
      </c>
      <c r="L79">
        <v>431.15660000000003</v>
      </c>
      <c r="M79">
        <v>72</v>
      </c>
      <c r="N79">
        <v>57.959899999999998</v>
      </c>
      <c r="O79">
        <v>123.66562500000001</v>
      </c>
      <c r="P79">
        <v>103.125</v>
      </c>
      <c r="Q79">
        <v>15.2104</v>
      </c>
      <c r="R79">
        <v>42.390099999999997</v>
      </c>
      <c r="S79">
        <v>19.799600000000002</v>
      </c>
      <c r="T79">
        <v>0</v>
      </c>
      <c r="U79">
        <v>348.97500000000002</v>
      </c>
      <c r="V79">
        <v>11.399587</v>
      </c>
      <c r="W79">
        <v>28.527999999999999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8.8740000000000006</v>
      </c>
      <c r="AG79">
        <v>40.049999999999997</v>
      </c>
      <c r="AH79">
        <v>140.34540000000001</v>
      </c>
      <c r="AI79">
        <v>32.654995999999997</v>
      </c>
      <c r="AJ79">
        <v>0</v>
      </c>
      <c r="AK79">
        <v>26.014500000000002</v>
      </c>
      <c r="AL79">
        <v>79.376220000000004</v>
      </c>
      <c r="AM79">
        <v>15.804048</v>
      </c>
      <c r="AN79">
        <v>0.78432999999999997</v>
      </c>
      <c r="AO79">
        <v>18.521999999999998</v>
      </c>
      <c r="AP79">
        <v>12.169499999999999</v>
      </c>
      <c r="AQ79">
        <v>62.244</v>
      </c>
      <c r="AR79">
        <v>13.247999999999999</v>
      </c>
      <c r="AS79">
        <v>10.089</v>
      </c>
      <c r="AT79">
        <v>19.999967999999999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70.8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2729.2122850000014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641.84772299999997</v>
      </c>
      <c r="L80">
        <v>431.15660000000003</v>
      </c>
      <c r="M80">
        <v>72</v>
      </c>
      <c r="N80">
        <v>57.959899999999998</v>
      </c>
      <c r="O80">
        <v>123.66562500000001</v>
      </c>
      <c r="P80">
        <v>103.125</v>
      </c>
      <c r="Q80">
        <v>15.2104</v>
      </c>
      <c r="R80">
        <v>42.390099999999997</v>
      </c>
      <c r="S80">
        <v>19.799600000000002</v>
      </c>
      <c r="T80">
        <v>0</v>
      </c>
      <c r="U80">
        <v>348.97500000000002</v>
      </c>
      <c r="V80">
        <v>11.399587</v>
      </c>
      <c r="W80">
        <v>28.527999999999999</v>
      </c>
      <c r="X80">
        <v>147.515625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8.8740000000000006</v>
      </c>
      <c r="AG80">
        <v>40.049999999999997</v>
      </c>
      <c r="AH80">
        <v>140.34540000000001</v>
      </c>
      <c r="AI80">
        <v>49.051236000000003</v>
      </c>
      <c r="AJ80">
        <v>0</v>
      </c>
      <c r="AK80">
        <v>26.014500000000002</v>
      </c>
      <c r="AL80">
        <v>79.376220000000004</v>
      </c>
      <c r="AM80">
        <v>15.804048</v>
      </c>
      <c r="AN80">
        <v>0.78432999999999997</v>
      </c>
      <c r="AO80">
        <v>18.521999999999998</v>
      </c>
      <c r="AP80">
        <v>12.169499999999999</v>
      </c>
      <c r="AQ80">
        <v>62.244</v>
      </c>
      <c r="AR80">
        <v>13.247999999999999</v>
      </c>
      <c r="AS80">
        <v>10.089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65.8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2822.2094700000007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635.44749999999999</v>
      </c>
      <c r="L81">
        <v>431.15660000000003</v>
      </c>
      <c r="M81">
        <v>72</v>
      </c>
      <c r="N81">
        <v>57.959899999999998</v>
      </c>
      <c r="O81">
        <v>123.66562500000001</v>
      </c>
      <c r="P81">
        <v>103.125</v>
      </c>
      <c r="Q81">
        <v>15.2104</v>
      </c>
      <c r="R81">
        <v>42.390099999999997</v>
      </c>
      <c r="S81">
        <v>19.799600000000002</v>
      </c>
      <c r="T81">
        <v>0</v>
      </c>
      <c r="U81">
        <v>348.97500000000002</v>
      </c>
      <c r="V81">
        <v>11.399587</v>
      </c>
      <c r="W81">
        <v>28.527999999999999</v>
      </c>
      <c r="X81">
        <v>147.515625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8.8740000000000006</v>
      </c>
      <c r="AG81">
        <v>40.049999999999997</v>
      </c>
      <c r="AH81">
        <v>140.34540000000001</v>
      </c>
      <c r="AI81">
        <v>49.051236000000003</v>
      </c>
      <c r="AJ81">
        <v>0</v>
      </c>
      <c r="AK81">
        <v>26.014500000000002</v>
      </c>
      <c r="AL81">
        <v>79.376220000000004</v>
      </c>
      <c r="AM81">
        <v>15.804048</v>
      </c>
      <c r="AN81">
        <v>0.78432999999999997</v>
      </c>
      <c r="AO81">
        <v>18.521999999999998</v>
      </c>
      <c r="AP81">
        <v>12.169499999999999</v>
      </c>
      <c r="AQ81">
        <v>62.244</v>
      </c>
      <c r="AR81">
        <v>11.04</v>
      </c>
      <c r="AS81">
        <v>10.089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62.8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2810.6012470000005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586.87750000000005</v>
      </c>
      <c r="L82">
        <v>431.15660000000003</v>
      </c>
      <c r="M82">
        <v>72</v>
      </c>
      <c r="N82">
        <v>57.959899999999998</v>
      </c>
      <c r="O82">
        <v>123.66562500000001</v>
      </c>
      <c r="P82">
        <v>103.125</v>
      </c>
      <c r="Q82">
        <v>15.2104</v>
      </c>
      <c r="R82">
        <v>42.390099999999997</v>
      </c>
      <c r="S82">
        <v>19.799600000000002</v>
      </c>
      <c r="T82">
        <v>0</v>
      </c>
      <c r="U82">
        <v>348.97500000000002</v>
      </c>
      <c r="V82">
        <v>11.399587</v>
      </c>
      <c r="W82">
        <v>28.527999999999999</v>
      </c>
      <c r="X82">
        <v>147.515625</v>
      </c>
      <c r="Y82">
        <v>0</v>
      </c>
      <c r="Z82">
        <v>19.5624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8.8740000000000006</v>
      </c>
      <c r="AG82">
        <v>40.049999999999997</v>
      </c>
      <c r="AH82">
        <v>140.34540000000001</v>
      </c>
      <c r="AI82">
        <v>49.051236000000003</v>
      </c>
      <c r="AJ82">
        <v>0</v>
      </c>
      <c r="AK82">
        <v>26.014500000000002</v>
      </c>
      <c r="AL82">
        <v>36.021999999999998</v>
      </c>
      <c r="AM82">
        <v>15.804048</v>
      </c>
      <c r="AN82">
        <v>0.78432999999999997</v>
      </c>
      <c r="AO82">
        <v>18.521999999999998</v>
      </c>
      <c r="AP82">
        <v>12.169499999999999</v>
      </c>
      <c r="AQ82">
        <v>62.244</v>
      </c>
      <c r="AR82">
        <v>11.04</v>
      </c>
      <c r="AS82">
        <v>10.089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58.8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2714.6770270000011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586.87750000000005</v>
      </c>
      <c r="L83">
        <v>431.15660000000003</v>
      </c>
      <c r="M83">
        <v>72</v>
      </c>
      <c r="N83">
        <v>57.959899999999998</v>
      </c>
      <c r="O83">
        <v>123.66562500000001</v>
      </c>
      <c r="P83">
        <v>103.125</v>
      </c>
      <c r="Q83">
        <v>15.2104</v>
      </c>
      <c r="R83">
        <v>42.390099999999997</v>
      </c>
      <c r="S83">
        <v>19.799600000000002</v>
      </c>
      <c r="T83">
        <v>0</v>
      </c>
      <c r="U83">
        <v>348.97500000000002</v>
      </c>
      <c r="V83">
        <v>11.399587</v>
      </c>
      <c r="W83">
        <v>28.527999999999999</v>
      </c>
      <c r="X83">
        <v>147.515625</v>
      </c>
      <c r="Y83">
        <v>0</v>
      </c>
      <c r="Z83">
        <v>2.2000000000000002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8.8740000000000006</v>
      </c>
      <c r="AG83">
        <v>40.049999999999997</v>
      </c>
      <c r="AH83">
        <v>140.34540000000001</v>
      </c>
      <c r="AI83">
        <v>49.051236000000003</v>
      </c>
      <c r="AJ83">
        <v>0</v>
      </c>
      <c r="AK83">
        <v>26.014500000000002</v>
      </c>
      <c r="AL83">
        <v>36.021999999999998</v>
      </c>
      <c r="AM83">
        <v>15.804048</v>
      </c>
      <c r="AN83">
        <v>0.78432999999999997</v>
      </c>
      <c r="AO83">
        <v>19.992000000000001</v>
      </c>
      <c r="AP83">
        <v>12.169499999999999</v>
      </c>
      <c r="AQ83">
        <v>62.244</v>
      </c>
      <c r="AR83">
        <v>11.04</v>
      </c>
      <c r="AS83">
        <v>10.089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51.8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2691.7846270000014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586.87750000000005</v>
      </c>
      <c r="L84">
        <v>431.15660000000003</v>
      </c>
      <c r="M84">
        <v>72</v>
      </c>
      <c r="N84">
        <v>57.959899999999998</v>
      </c>
      <c r="O84">
        <v>123.66562500000001</v>
      </c>
      <c r="P84">
        <v>103.125</v>
      </c>
      <c r="Q84">
        <v>15.2104</v>
      </c>
      <c r="R84">
        <v>42.390099999999997</v>
      </c>
      <c r="S84">
        <v>19.799600000000002</v>
      </c>
      <c r="T84">
        <v>0</v>
      </c>
      <c r="U84">
        <v>348.97500000000002</v>
      </c>
      <c r="V84">
        <v>11.399587</v>
      </c>
      <c r="W84">
        <v>28.527999999999999</v>
      </c>
      <c r="X84">
        <v>147.515625</v>
      </c>
      <c r="Y84">
        <v>0</v>
      </c>
      <c r="Z84">
        <v>0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8.8740000000000006</v>
      </c>
      <c r="AG84">
        <v>40.049999999999997</v>
      </c>
      <c r="AH84">
        <v>140.34540000000001</v>
      </c>
      <c r="AI84">
        <v>32.654995999999997</v>
      </c>
      <c r="AJ84">
        <v>0</v>
      </c>
      <c r="AK84">
        <v>26.014500000000002</v>
      </c>
      <c r="AL84">
        <v>36.021999999999998</v>
      </c>
      <c r="AM84">
        <v>15.804048</v>
      </c>
      <c r="AN84">
        <v>0.78432999999999997</v>
      </c>
      <c r="AO84">
        <v>19.992000000000001</v>
      </c>
      <c r="AP84">
        <v>12.169499999999999</v>
      </c>
      <c r="AQ84">
        <v>62.244</v>
      </c>
      <c r="AR84">
        <v>11.04</v>
      </c>
      <c r="AS84">
        <v>10.089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47.8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2669.1883870000015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586.87750000000005</v>
      </c>
      <c r="L85">
        <v>431.15660000000003</v>
      </c>
      <c r="M85">
        <v>72</v>
      </c>
      <c r="N85">
        <v>57.959899999999998</v>
      </c>
      <c r="O85">
        <v>123.66562500000001</v>
      </c>
      <c r="P85">
        <v>103.125</v>
      </c>
      <c r="Q85">
        <v>15.2104</v>
      </c>
      <c r="R85">
        <v>42.390099999999997</v>
      </c>
      <c r="S85">
        <v>19.799600000000002</v>
      </c>
      <c r="T85">
        <v>0</v>
      </c>
      <c r="U85">
        <v>348.97500000000002</v>
      </c>
      <c r="V85">
        <v>11.399587</v>
      </c>
      <c r="W85">
        <v>28.527999999999999</v>
      </c>
      <c r="X85">
        <v>147.515625</v>
      </c>
      <c r="Y85">
        <v>0</v>
      </c>
      <c r="Z85">
        <v>0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8.8740000000000006</v>
      </c>
      <c r="AG85">
        <v>40.049999999999997</v>
      </c>
      <c r="AH85">
        <v>140.34540000000001</v>
      </c>
      <c r="AI85">
        <v>5.0919999999999996</v>
      </c>
      <c r="AJ85">
        <v>0</v>
      </c>
      <c r="AK85">
        <v>26.014500000000002</v>
      </c>
      <c r="AL85">
        <v>36.021999999999998</v>
      </c>
      <c r="AM85">
        <v>15.804048</v>
      </c>
      <c r="AN85">
        <v>0.78432999999999997</v>
      </c>
      <c r="AO85">
        <v>19.992000000000001</v>
      </c>
      <c r="AP85">
        <v>12.169499999999999</v>
      </c>
      <c r="AQ85">
        <v>62.244</v>
      </c>
      <c r="AR85">
        <v>11.04</v>
      </c>
      <c r="AS85">
        <v>10.089</v>
      </c>
      <c r="AT85">
        <v>17.584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43.5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2634.909423000001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586.87750000000005</v>
      </c>
      <c r="L86">
        <v>431.15660000000003</v>
      </c>
      <c r="M86">
        <v>72</v>
      </c>
      <c r="N86">
        <v>57.959899999999998</v>
      </c>
      <c r="O86">
        <v>123.66562500000001</v>
      </c>
      <c r="P86">
        <v>103.125</v>
      </c>
      <c r="Q86">
        <v>15.2104</v>
      </c>
      <c r="R86">
        <v>42.390099999999997</v>
      </c>
      <c r="S86">
        <v>19.799600000000002</v>
      </c>
      <c r="T86">
        <v>0</v>
      </c>
      <c r="U86">
        <v>348.97500000000002</v>
      </c>
      <c r="V86">
        <v>11.399587</v>
      </c>
      <c r="W86">
        <v>28.527999999999999</v>
      </c>
      <c r="X86">
        <v>147.515625</v>
      </c>
      <c r="Y86">
        <v>0</v>
      </c>
      <c r="Z86">
        <v>0</v>
      </c>
      <c r="AA86">
        <v>28.045000000000002</v>
      </c>
      <c r="AB86">
        <v>31.992000000000001</v>
      </c>
      <c r="AC86">
        <v>19.35568</v>
      </c>
      <c r="AD86">
        <v>18.229800000000001</v>
      </c>
      <c r="AE86">
        <v>49.436556000000003</v>
      </c>
      <c r="AF86">
        <v>8.8740000000000006</v>
      </c>
      <c r="AG86">
        <v>40.049999999999997</v>
      </c>
      <c r="AH86">
        <v>123.11</v>
      </c>
      <c r="AI86">
        <v>0</v>
      </c>
      <c r="AJ86">
        <v>0</v>
      </c>
      <c r="AK86">
        <v>26.014500000000002</v>
      </c>
      <c r="AL86">
        <v>36.021999999999998</v>
      </c>
      <c r="AM86">
        <v>10.557359999999999</v>
      </c>
      <c r="AN86">
        <v>0.78432999999999997</v>
      </c>
      <c r="AO86">
        <v>19.992000000000001</v>
      </c>
      <c r="AP86">
        <v>12.169499999999999</v>
      </c>
      <c r="AQ86">
        <v>60.48</v>
      </c>
      <c r="AR86">
        <v>11.04</v>
      </c>
      <c r="AS86">
        <v>10.089</v>
      </c>
      <c r="AT86">
        <v>15.385999999999999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40.6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2550.8306630000011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586.87750000000005</v>
      </c>
      <c r="L87">
        <v>431.15660000000003</v>
      </c>
      <c r="M87">
        <v>72</v>
      </c>
      <c r="N87">
        <v>57.959899999999998</v>
      </c>
      <c r="O87">
        <v>123.66562500000001</v>
      </c>
      <c r="P87">
        <v>103.125</v>
      </c>
      <c r="Q87">
        <v>15.2104</v>
      </c>
      <c r="R87">
        <v>42.390099999999997</v>
      </c>
      <c r="S87">
        <v>19.799600000000002</v>
      </c>
      <c r="T87">
        <v>0</v>
      </c>
      <c r="U87">
        <v>348.97500000000002</v>
      </c>
      <c r="V87">
        <v>11.399587</v>
      </c>
      <c r="W87">
        <v>28.527999999999999</v>
      </c>
      <c r="X87">
        <v>147.515625</v>
      </c>
      <c r="Y87">
        <v>0</v>
      </c>
      <c r="Z87">
        <v>0</v>
      </c>
      <c r="AA87">
        <v>28.045000000000002</v>
      </c>
      <c r="AB87">
        <v>31.992000000000001</v>
      </c>
      <c r="AC87">
        <v>19.35568</v>
      </c>
      <c r="AD87">
        <v>18.229800000000001</v>
      </c>
      <c r="AE87">
        <v>49.436556000000003</v>
      </c>
      <c r="AF87">
        <v>8.8740000000000006</v>
      </c>
      <c r="AG87">
        <v>40.049999999999997</v>
      </c>
      <c r="AH87">
        <v>123.11</v>
      </c>
      <c r="AI87">
        <v>0</v>
      </c>
      <c r="AJ87">
        <v>0</v>
      </c>
      <c r="AK87">
        <v>26.014500000000002</v>
      </c>
      <c r="AL87">
        <v>36.021999999999998</v>
      </c>
      <c r="AM87">
        <v>10.557359999999999</v>
      </c>
      <c r="AN87">
        <v>0.78432999999999997</v>
      </c>
      <c r="AO87">
        <v>19.992000000000001</v>
      </c>
      <c r="AP87">
        <v>12.169499999999999</v>
      </c>
      <c r="AQ87">
        <v>60.48</v>
      </c>
      <c r="AR87">
        <v>48.576000000000001</v>
      </c>
      <c r="AS87">
        <v>10.089</v>
      </c>
      <c r="AT87">
        <v>15.385999999999999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36.700000000000003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2584.4666630000011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586.87750000000005</v>
      </c>
      <c r="L88">
        <v>431.15660000000003</v>
      </c>
      <c r="M88">
        <v>72</v>
      </c>
      <c r="N88">
        <v>57.959899999999998</v>
      </c>
      <c r="O88">
        <v>123.66562500000001</v>
      </c>
      <c r="P88">
        <v>103.125</v>
      </c>
      <c r="Q88">
        <v>15.2104</v>
      </c>
      <c r="R88">
        <v>42.390099999999997</v>
      </c>
      <c r="S88">
        <v>19.799600000000002</v>
      </c>
      <c r="T88">
        <v>0</v>
      </c>
      <c r="U88">
        <v>348.97500000000002</v>
      </c>
      <c r="V88">
        <v>11.399587</v>
      </c>
      <c r="W88">
        <v>28.527999999999999</v>
      </c>
      <c r="X88">
        <v>147.515625</v>
      </c>
      <c r="Y88">
        <v>0</v>
      </c>
      <c r="Z88">
        <v>0</v>
      </c>
      <c r="AA88">
        <v>28.045000000000002</v>
      </c>
      <c r="AB88">
        <v>31.992000000000001</v>
      </c>
      <c r="AC88">
        <v>19.35568</v>
      </c>
      <c r="AD88">
        <v>18.229800000000001</v>
      </c>
      <c r="AE88">
        <v>49.436556000000003</v>
      </c>
      <c r="AF88">
        <v>8.8740000000000006</v>
      </c>
      <c r="AG88">
        <v>40.049999999999997</v>
      </c>
      <c r="AH88">
        <v>123.11</v>
      </c>
      <c r="AI88">
        <v>0</v>
      </c>
      <c r="AJ88">
        <v>0</v>
      </c>
      <c r="AK88">
        <v>26.014500000000002</v>
      </c>
      <c r="AL88">
        <v>36.021999999999998</v>
      </c>
      <c r="AM88">
        <v>10.557359999999999</v>
      </c>
      <c r="AN88">
        <v>0.78432999999999997</v>
      </c>
      <c r="AO88">
        <v>19.992000000000001</v>
      </c>
      <c r="AP88">
        <v>12.169499999999999</v>
      </c>
      <c r="AQ88">
        <v>60.48</v>
      </c>
      <c r="AR88">
        <v>48.576000000000001</v>
      </c>
      <c r="AS88">
        <v>10.089</v>
      </c>
      <c r="AT88">
        <v>15.385999999999999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33.5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2581.2666630000012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586.87750000000005</v>
      </c>
      <c r="L89">
        <v>431.15660000000003</v>
      </c>
      <c r="M89">
        <v>72</v>
      </c>
      <c r="N89">
        <v>57.959899999999998</v>
      </c>
      <c r="O89">
        <v>123.66562500000001</v>
      </c>
      <c r="P89">
        <v>103.125</v>
      </c>
      <c r="Q89">
        <v>15.2104</v>
      </c>
      <c r="R89">
        <v>42.390099999999997</v>
      </c>
      <c r="S89">
        <v>19.799600000000002</v>
      </c>
      <c r="T89">
        <v>0</v>
      </c>
      <c r="U89">
        <v>348.97500000000002</v>
      </c>
      <c r="V89">
        <v>11.399587</v>
      </c>
      <c r="W89">
        <v>28.527999999999999</v>
      </c>
      <c r="X89">
        <v>147.515625</v>
      </c>
      <c r="Y89">
        <v>0</v>
      </c>
      <c r="Z89">
        <v>0</v>
      </c>
      <c r="AA89">
        <v>28.045000000000002</v>
      </c>
      <c r="AB89">
        <v>31.992000000000001</v>
      </c>
      <c r="AC89">
        <v>19.35568</v>
      </c>
      <c r="AD89">
        <v>18.229800000000001</v>
      </c>
      <c r="AE89">
        <v>49.436556000000003</v>
      </c>
      <c r="AF89">
        <v>8.8740000000000006</v>
      </c>
      <c r="AG89">
        <v>40.049999999999997</v>
      </c>
      <c r="AH89">
        <v>123.11</v>
      </c>
      <c r="AI89">
        <v>0</v>
      </c>
      <c r="AJ89">
        <v>0</v>
      </c>
      <c r="AK89">
        <v>26.014500000000002</v>
      </c>
      <c r="AL89">
        <v>36.021999999999998</v>
      </c>
      <c r="AM89">
        <v>10.557359999999999</v>
      </c>
      <c r="AN89">
        <v>0.78432999999999997</v>
      </c>
      <c r="AO89">
        <v>19.992000000000001</v>
      </c>
      <c r="AP89">
        <v>12.169499999999999</v>
      </c>
      <c r="AQ89">
        <v>60.48</v>
      </c>
      <c r="AR89">
        <v>13.247999999999999</v>
      </c>
      <c r="AS89">
        <v>10.089</v>
      </c>
      <c r="AT89">
        <v>15.385999999999999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31.9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2544.3386630000014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586.87750000000005</v>
      </c>
      <c r="L90">
        <v>431.15660000000003</v>
      </c>
      <c r="M90">
        <v>72</v>
      </c>
      <c r="N90">
        <v>57.959899999999998</v>
      </c>
      <c r="O90">
        <v>123.66562500000001</v>
      </c>
      <c r="P90">
        <v>103.125</v>
      </c>
      <c r="Q90">
        <v>15.2104</v>
      </c>
      <c r="R90">
        <v>42.390099999999997</v>
      </c>
      <c r="S90">
        <v>19.799600000000002</v>
      </c>
      <c r="T90">
        <v>0</v>
      </c>
      <c r="U90">
        <v>348.97500000000002</v>
      </c>
      <c r="V90">
        <v>11.399587</v>
      </c>
      <c r="W90">
        <v>28.527999999999999</v>
      </c>
      <c r="X90">
        <v>147.515625</v>
      </c>
      <c r="Y90">
        <v>0</v>
      </c>
      <c r="Z90">
        <v>2.2000000000000002</v>
      </c>
      <c r="AA90">
        <v>42.14808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19.72</v>
      </c>
      <c r="AG90">
        <v>40.049999999999997</v>
      </c>
      <c r="AH90">
        <v>140.34540000000001</v>
      </c>
      <c r="AI90">
        <v>0</v>
      </c>
      <c r="AJ90">
        <v>0</v>
      </c>
      <c r="AK90">
        <v>26.014500000000002</v>
      </c>
      <c r="AL90">
        <v>36.021999999999998</v>
      </c>
      <c r="AM90">
        <v>10.557359999999999</v>
      </c>
      <c r="AN90">
        <v>0.78432999999999997</v>
      </c>
      <c r="AO90">
        <v>19.992000000000001</v>
      </c>
      <c r="AP90">
        <v>12.169499999999999</v>
      </c>
      <c r="AQ90">
        <v>62.244</v>
      </c>
      <c r="AR90">
        <v>11.04</v>
      </c>
      <c r="AS90">
        <v>10.089</v>
      </c>
      <c r="AT90">
        <v>15.385999999999999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31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2622.9187350000011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586.87750000000005</v>
      </c>
      <c r="L91">
        <v>431.15660000000003</v>
      </c>
      <c r="M91">
        <v>72</v>
      </c>
      <c r="N91">
        <v>57.959899999999998</v>
      </c>
      <c r="O91">
        <v>123.66562500000001</v>
      </c>
      <c r="P91">
        <v>103.125</v>
      </c>
      <c r="Q91">
        <v>15.2104</v>
      </c>
      <c r="R91">
        <v>42.390099999999997</v>
      </c>
      <c r="S91">
        <v>19.799600000000002</v>
      </c>
      <c r="T91">
        <v>0</v>
      </c>
      <c r="U91">
        <v>348.97500000000002</v>
      </c>
      <c r="V91">
        <v>11.399587</v>
      </c>
      <c r="W91">
        <v>28.527999999999999</v>
      </c>
      <c r="X91">
        <v>147.515625</v>
      </c>
      <c r="Y91">
        <v>0</v>
      </c>
      <c r="Z91">
        <v>19.5624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19.72</v>
      </c>
      <c r="AG91">
        <v>40.049999999999997</v>
      </c>
      <c r="AH91">
        <v>140.34540000000001</v>
      </c>
      <c r="AI91">
        <v>0</v>
      </c>
      <c r="AJ91">
        <v>0</v>
      </c>
      <c r="AK91">
        <v>26.014500000000002</v>
      </c>
      <c r="AL91">
        <v>24.402000000000001</v>
      </c>
      <c r="AM91">
        <v>10.557359999999999</v>
      </c>
      <c r="AN91">
        <v>0.78432999999999997</v>
      </c>
      <c r="AO91">
        <v>19.992000000000001</v>
      </c>
      <c r="AP91">
        <v>12.169499999999999</v>
      </c>
      <c r="AQ91">
        <v>62.244</v>
      </c>
      <c r="AR91">
        <v>11.04</v>
      </c>
      <c r="AS91">
        <v>10.089</v>
      </c>
      <c r="AT91">
        <v>15.385999999999999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29.9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2627.5611350000013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586.87750000000005</v>
      </c>
      <c r="L92">
        <v>431.15660000000003</v>
      </c>
      <c r="M92">
        <v>72</v>
      </c>
      <c r="N92">
        <v>57.959899999999998</v>
      </c>
      <c r="O92">
        <v>123.66562500000001</v>
      </c>
      <c r="P92">
        <v>103.125</v>
      </c>
      <c r="Q92">
        <v>15.2104</v>
      </c>
      <c r="R92">
        <v>42.390099999999997</v>
      </c>
      <c r="S92">
        <v>19.799600000000002</v>
      </c>
      <c r="T92">
        <v>0</v>
      </c>
      <c r="U92">
        <v>348.97500000000002</v>
      </c>
      <c r="V92">
        <v>11.399587</v>
      </c>
      <c r="W92">
        <v>28.527999999999999</v>
      </c>
      <c r="X92">
        <v>147.515625</v>
      </c>
      <c r="Y92">
        <v>0</v>
      </c>
      <c r="Z92">
        <v>19.5624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19.72</v>
      </c>
      <c r="AG92">
        <v>40.049999999999997</v>
      </c>
      <c r="AH92">
        <v>140.34540000000001</v>
      </c>
      <c r="AI92">
        <v>0</v>
      </c>
      <c r="AJ92">
        <v>0</v>
      </c>
      <c r="AK92">
        <v>26.014500000000002</v>
      </c>
      <c r="AL92">
        <v>24.402000000000001</v>
      </c>
      <c r="AM92">
        <v>10.557359999999999</v>
      </c>
      <c r="AN92">
        <v>0.78432999999999997</v>
      </c>
      <c r="AO92">
        <v>19.992000000000001</v>
      </c>
      <c r="AP92">
        <v>12.169499999999999</v>
      </c>
      <c r="AQ92">
        <v>62.244</v>
      </c>
      <c r="AR92">
        <v>11.04</v>
      </c>
      <c r="AS92">
        <v>10.089</v>
      </c>
      <c r="AT92">
        <v>15.385999999999999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27.9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2625.5611350000013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523.51750000000004</v>
      </c>
      <c r="L93">
        <v>431.15660000000003</v>
      </c>
      <c r="M93">
        <v>72</v>
      </c>
      <c r="N93">
        <v>57.959899999999998</v>
      </c>
      <c r="O93">
        <v>123.66562500000001</v>
      </c>
      <c r="P93">
        <v>103.125</v>
      </c>
      <c r="Q93">
        <v>15.2104</v>
      </c>
      <c r="R93">
        <v>42.390099999999997</v>
      </c>
      <c r="S93">
        <v>19.799600000000002</v>
      </c>
      <c r="T93">
        <v>0</v>
      </c>
      <c r="U93">
        <v>348.97500000000002</v>
      </c>
      <c r="V93">
        <v>11.399587</v>
      </c>
      <c r="W93">
        <v>29.742000000000001</v>
      </c>
      <c r="X93">
        <v>147.515625</v>
      </c>
      <c r="Y93">
        <v>0</v>
      </c>
      <c r="Z93">
        <v>19.5624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19.72</v>
      </c>
      <c r="AG93">
        <v>40.049999999999997</v>
      </c>
      <c r="AH93">
        <v>140.34540000000001</v>
      </c>
      <c r="AI93">
        <v>0</v>
      </c>
      <c r="AJ93">
        <v>0</v>
      </c>
      <c r="AK93">
        <v>26.014500000000002</v>
      </c>
      <c r="AL93">
        <v>24.402000000000001</v>
      </c>
      <c r="AM93">
        <v>10.557359999999999</v>
      </c>
      <c r="AN93">
        <v>0.78432999999999997</v>
      </c>
      <c r="AO93">
        <v>17.64</v>
      </c>
      <c r="AP93">
        <v>12.169499999999999</v>
      </c>
      <c r="AQ93">
        <v>62.244</v>
      </c>
      <c r="AR93">
        <v>11.04</v>
      </c>
      <c r="AS93">
        <v>10.089</v>
      </c>
      <c r="AT93">
        <v>15.385999999999999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2560.1631350000002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443.51749999999998</v>
      </c>
      <c r="L94">
        <v>431.15660000000003</v>
      </c>
      <c r="M94">
        <v>72</v>
      </c>
      <c r="N94">
        <v>57.959899999999998</v>
      </c>
      <c r="O94">
        <v>123.66562500000001</v>
      </c>
      <c r="P94">
        <v>103.125</v>
      </c>
      <c r="Q94">
        <v>15.2104</v>
      </c>
      <c r="R94">
        <v>42.390099999999997</v>
      </c>
      <c r="S94">
        <v>19.799600000000002</v>
      </c>
      <c r="T94">
        <v>0</v>
      </c>
      <c r="U94">
        <v>348.97500000000002</v>
      </c>
      <c r="V94">
        <v>11.399587</v>
      </c>
      <c r="W94">
        <v>29.742000000000001</v>
      </c>
      <c r="X94">
        <v>147.515625</v>
      </c>
      <c r="Y94">
        <v>0</v>
      </c>
      <c r="Z94">
        <v>19.5624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19.72</v>
      </c>
      <c r="AG94">
        <v>40.049999999999997</v>
      </c>
      <c r="AH94">
        <v>140.34540000000001</v>
      </c>
      <c r="AI94">
        <v>0</v>
      </c>
      <c r="AJ94">
        <v>0</v>
      </c>
      <c r="AK94">
        <v>26.014500000000002</v>
      </c>
      <c r="AL94">
        <v>24.402000000000001</v>
      </c>
      <c r="AM94">
        <v>10.557359999999999</v>
      </c>
      <c r="AN94">
        <v>0.78432999999999997</v>
      </c>
      <c r="AO94">
        <v>17.64</v>
      </c>
      <c r="AP94">
        <v>12.169499999999999</v>
      </c>
      <c r="AQ94">
        <v>60.48</v>
      </c>
      <c r="AR94">
        <v>11.04</v>
      </c>
      <c r="AS94">
        <v>10.089</v>
      </c>
      <c r="AT94">
        <v>15.385999999999999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2476.3991349999997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443.51749999999998</v>
      </c>
      <c r="L95">
        <v>431.15660000000003</v>
      </c>
      <c r="M95">
        <v>72</v>
      </c>
      <c r="N95">
        <v>57.959899999999998</v>
      </c>
      <c r="O95">
        <v>123.66562500000001</v>
      </c>
      <c r="P95">
        <v>103.125</v>
      </c>
      <c r="Q95">
        <v>15.2104</v>
      </c>
      <c r="R95">
        <v>42.390099999999997</v>
      </c>
      <c r="S95">
        <v>19.799600000000002</v>
      </c>
      <c r="T95">
        <v>0</v>
      </c>
      <c r="U95">
        <v>348.97500000000002</v>
      </c>
      <c r="V95">
        <v>11.399587</v>
      </c>
      <c r="W95">
        <v>29.742000000000001</v>
      </c>
      <c r="X95">
        <v>147.515625</v>
      </c>
      <c r="Y95">
        <v>0</v>
      </c>
      <c r="Z95">
        <v>2.2000000000000002</v>
      </c>
      <c r="AA95">
        <v>28.045000000000002</v>
      </c>
      <c r="AB95">
        <v>39.510120000000001</v>
      </c>
      <c r="AC95">
        <v>19.35568</v>
      </c>
      <c r="AD95">
        <v>27.408107999999999</v>
      </c>
      <c r="AE95">
        <v>49.436556000000003</v>
      </c>
      <c r="AF95">
        <v>8.8740000000000006</v>
      </c>
      <c r="AG95">
        <v>40.049999999999997</v>
      </c>
      <c r="AH95">
        <v>113.64</v>
      </c>
      <c r="AI95">
        <v>0</v>
      </c>
      <c r="AJ95">
        <v>0</v>
      </c>
      <c r="AK95">
        <v>26.014500000000002</v>
      </c>
      <c r="AL95">
        <v>24.402000000000001</v>
      </c>
      <c r="AM95">
        <v>10.557359999999999</v>
      </c>
      <c r="AN95">
        <v>0.78432999999999997</v>
      </c>
      <c r="AO95">
        <v>17.64</v>
      </c>
      <c r="AP95">
        <v>12.169499999999999</v>
      </c>
      <c r="AQ95">
        <v>60.48</v>
      </c>
      <c r="AR95">
        <v>11.04</v>
      </c>
      <c r="AS95">
        <v>10.089</v>
      </c>
      <c r="AT95">
        <v>15.385999999999999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23.2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2386.7390909999995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443.51749999999998</v>
      </c>
      <c r="L96">
        <v>431.15660000000003</v>
      </c>
      <c r="M96">
        <v>72</v>
      </c>
      <c r="N96">
        <v>57.959899999999998</v>
      </c>
      <c r="O96">
        <v>123.66562500000001</v>
      </c>
      <c r="P96">
        <v>103.125</v>
      </c>
      <c r="Q96">
        <v>15.2104</v>
      </c>
      <c r="R96">
        <v>42.390099999999997</v>
      </c>
      <c r="S96">
        <v>19.799600000000002</v>
      </c>
      <c r="T96">
        <v>0</v>
      </c>
      <c r="U96">
        <v>348.97500000000002</v>
      </c>
      <c r="V96">
        <v>11.399587</v>
      </c>
      <c r="W96">
        <v>29.742000000000001</v>
      </c>
      <c r="X96">
        <v>147.515625</v>
      </c>
      <c r="Y96">
        <v>0</v>
      </c>
      <c r="Z96">
        <v>0</v>
      </c>
      <c r="AA96">
        <v>11.85</v>
      </c>
      <c r="AB96">
        <v>26.34008</v>
      </c>
      <c r="AC96">
        <v>9.6778399999999998</v>
      </c>
      <c r="AD96">
        <v>18.229800000000001</v>
      </c>
      <c r="AE96">
        <v>49.436556000000003</v>
      </c>
      <c r="AF96">
        <v>8.8740000000000006</v>
      </c>
      <c r="AG96">
        <v>40.049999999999997</v>
      </c>
      <c r="AH96">
        <v>113.64</v>
      </c>
      <c r="AI96">
        <v>0</v>
      </c>
      <c r="AJ96">
        <v>0</v>
      </c>
      <c r="AK96">
        <v>26.014500000000002</v>
      </c>
      <c r="AL96">
        <v>24.402000000000001</v>
      </c>
      <c r="AM96">
        <v>5.1986999999999997</v>
      </c>
      <c r="AN96">
        <v>0.78432999999999997</v>
      </c>
      <c r="AO96">
        <v>17.64</v>
      </c>
      <c r="AP96">
        <v>12.169499999999999</v>
      </c>
      <c r="AQ96">
        <v>60.48</v>
      </c>
      <c r="AR96">
        <v>11.04</v>
      </c>
      <c r="AS96">
        <v>10.089</v>
      </c>
      <c r="AT96">
        <v>15.385999999999999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21.5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2329.259243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443.51749999999998</v>
      </c>
      <c r="L97">
        <v>431.15660000000003</v>
      </c>
      <c r="M97">
        <v>72</v>
      </c>
      <c r="N97">
        <v>57.959899999999998</v>
      </c>
      <c r="O97">
        <v>123.66562500000001</v>
      </c>
      <c r="P97">
        <v>103.125</v>
      </c>
      <c r="Q97">
        <v>15.2104</v>
      </c>
      <c r="R97">
        <v>42.390099999999997</v>
      </c>
      <c r="S97">
        <v>19.799600000000002</v>
      </c>
      <c r="T97">
        <v>0</v>
      </c>
      <c r="U97">
        <v>348.97500000000002</v>
      </c>
      <c r="V97">
        <v>11.399587</v>
      </c>
      <c r="W97">
        <v>29.742000000000001</v>
      </c>
      <c r="X97">
        <v>147.515625</v>
      </c>
      <c r="Y97">
        <v>0</v>
      </c>
      <c r="Z97">
        <v>0</v>
      </c>
      <c r="AA97">
        <v>0</v>
      </c>
      <c r="AB97">
        <v>13.17004</v>
      </c>
      <c r="AC97">
        <v>0</v>
      </c>
      <c r="AD97">
        <v>18.229800000000001</v>
      </c>
      <c r="AE97">
        <v>49.436556000000003</v>
      </c>
      <c r="AF97">
        <v>8.8740000000000006</v>
      </c>
      <c r="AG97">
        <v>40.049999999999997</v>
      </c>
      <c r="AH97">
        <v>94.7</v>
      </c>
      <c r="AI97">
        <v>0</v>
      </c>
      <c r="AJ97">
        <v>0</v>
      </c>
      <c r="AK97">
        <v>26.014500000000002</v>
      </c>
      <c r="AL97">
        <v>24.402000000000001</v>
      </c>
      <c r="AM97">
        <v>5.1986999999999997</v>
      </c>
      <c r="AN97">
        <v>0.78432999999999997</v>
      </c>
      <c r="AO97">
        <v>17.64</v>
      </c>
      <c r="AP97">
        <v>12.169499999999999</v>
      </c>
      <c r="AQ97">
        <v>60.48</v>
      </c>
      <c r="AR97">
        <v>11.04</v>
      </c>
      <c r="AS97">
        <v>10.089</v>
      </c>
      <c r="AT97">
        <v>15.385999999999999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19.399999999999999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2273.5213629999998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523.51750000000004</v>
      </c>
      <c r="L98">
        <v>431.15660000000003</v>
      </c>
      <c r="M98">
        <v>72</v>
      </c>
      <c r="N98">
        <v>57.959899999999998</v>
      </c>
      <c r="O98">
        <v>123.66562500000001</v>
      </c>
      <c r="P98">
        <v>103.125</v>
      </c>
      <c r="Q98">
        <v>15.2104</v>
      </c>
      <c r="R98">
        <v>42.390099999999997</v>
      </c>
      <c r="S98">
        <v>19.799600000000002</v>
      </c>
      <c r="T98">
        <v>0</v>
      </c>
      <c r="U98">
        <v>348.97500000000002</v>
      </c>
      <c r="V98">
        <v>11.399587</v>
      </c>
      <c r="W98">
        <v>29.742000000000001</v>
      </c>
      <c r="X98">
        <v>147.515625</v>
      </c>
      <c r="Y98">
        <v>0</v>
      </c>
      <c r="Z98">
        <v>0</v>
      </c>
      <c r="AA98">
        <v>0</v>
      </c>
      <c r="AB98">
        <v>13.17004</v>
      </c>
      <c r="AC98">
        <v>0</v>
      </c>
      <c r="AD98">
        <v>18.229800000000001</v>
      </c>
      <c r="AE98">
        <v>49.436556000000003</v>
      </c>
      <c r="AF98">
        <v>8.8740000000000006</v>
      </c>
      <c r="AG98">
        <v>40.049999999999997</v>
      </c>
      <c r="AH98">
        <v>66.290000000000006</v>
      </c>
      <c r="AI98">
        <v>0</v>
      </c>
      <c r="AJ98">
        <v>0</v>
      </c>
      <c r="AK98">
        <v>26.014500000000002</v>
      </c>
      <c r="AL98">
        <v>24.402000000000001</v>
      </c>
      <c r="AM98">
        <v>0</v>
      </c>
      <c r="AN98">
        <v>0.78432999999999997</v>
      </c>
      <c r="AO98">
        <v>17.64</v>
      </c>
      <c r="AP98">
        <v>12.169499999999999</v>
      </c>
      <c r="AQ98">
        <v>60.48</v>
      </c>
      <c r="AR98">
        <v>11.04</v>
      </c>
      <c r="AS98">
        <v>10.089</v>
      </c>
      <c r="AT98">
        <v>15.385999999999999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18.399999999999999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2318.9126630000005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11.358321625250015</v>
      </c>
      <c r="L99">
        <f t="shared" si="2"/>
        <v>7.9220745072499916</v>
      </c>
      <c r="M99">
        <f t="shared" si="2"/>
        <v>2.0305</v>
      </c>
      <c r="N99">
        <f t="shared" si="2"/>
        <v>1.3910375999999975</v>
      </c>
      <c r="O99">
        <f t="shared" si="2"/>
        <v>2.9679749999999947</v>
      </c>
      <c r="P99">
        <f t="shared" si="2"/>
        <v>2.4750000000000001</v>
      </c>
      <c r="Q99">
        <f t="shared" si="2"/>
        <v>0.28180334474999991</v>
      </c>
      <c r="R99">
        <f t="shared" si="2"/>
        <v>0.87612231200000101</v>
      </c>
      <c r="S99">
        <f t="shared" si="2"/>
        <v>0.35323150175000029</v>
      </c>
      <c r="T99">
        <f t="shared" si="2"/>
        <v>0</v>
      </c>
      <c r="U99">
        <f t="shared" si="2"/>
        <v>8.3645864999999855</v>
      </c>
      <c r="V99">
        <f t="shared" si="2"/>
        <v>0.2162002612499998</v>
      </c>
      <c r="W99">
        <f t="shared" si="2"/>
        <v>0.72758710324999998</v>
      </c>
      <c r="X99">
        <f t="shared" si="2"/>
        <v>3.3731560525000015</v>
      </c>
      <c r="Y99">
        <f t="shared" si="2"/>
        <v>0</v>
      </c>
      <c r="Z99">
        <f t="shared" si="2"/>
        <v>0.10541410000000007</v>
      </c>
      <c r="AA99">
        <f t="shared" si="2"/>
        <v>0.23696524000000002</v>
      </c>
      <c r="AB99">
        <f t="shared" si="2"/>
        <v>0.39832705999999984</v>
      </c>
      <c r="AC99">
        <f t="shared" si="2"/>
        <v>0.14525546400000003</v>
      </c>
      <c r="AD99">
        <f t="shared" si="2"/>
        <v>0.40132508400000039</v>
      </c>
      <c r="AE99">
        <f t="shared" si="2"/>
        <v>1.1864773440000005</v>
      </c>
      <c r="AF99">
        <f t="shared" si="2"/>
        <v>0.22653350000000036</v>
      </c>
      <c r="AG99">
        <f t="shared" si="2"/>
        <v>0.96120000000000161</v>
      </c>
      <c r="AH99">
        <f t="shared" si="2"/>
        <v>1.5435153000000013</v>
      </c>
      <c r="AI99">
        <f t="shared" si="2"/>
        <v>0.14393811000000001</v>
      </c>
      <c r="AJ99">
        <f t="shared" si="2"/>
        <v>0</v>
      </c>
      <c r="AK99">
        <f t="shared" si="2"/>
        <v>0.62434800000000101</v>
      </c>
      <c r="AL99">
        <f t="shared" si="2"/>
        <v>0.89625641000000011</v>
      </c>
      <c r="AM99">
        <f t="shared" si="2"/>
        <v>5.9982333999999971E-2</v>
      </c>
      <c r="AN99">
        <f t="shared" si="2"/>
        <v>1.9244779999999972E-2</v>
      </c>
      <c r="AO99">
        <f t="shared" si="2"/>
        <v>0.40968899999999997</v>
      </c>
      <c r="AP99">
        <f t="shared" si="2"/>
        <v>0.29495024999999947</v>
      </c>
      <c r="AQ99">
        <f t="shared" si="2"/>
        <v>0.44730000000000003</v>
      </c>
      <c r="AR99">
        <f t="shared" si="2"/>
        <v>0.419796</v>
      </c>
      <c r="AS99">
        <f t="shared" si="2"/>
        <v>0.31109229600000005</v>
      </c>
      <c r="AT99">
        <f t="shared" si="2"/>
        <v>0.45852250050000037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1.256175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52.883903580500011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66"/>
      <c r="AV2" s="201" t="s">
        <v>347</v>
      </c>
      <c r="AW2" s="201" t="s">
        <v>348</v>
      </c>
      <c r="AX2" s="201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386.86690199999998</v>
      </c>
      <c r="L3">
        <v>282.15960000000001</v>
      </c>
      <c r="M3">
        <v>88.899600000000007</v>
      </c>
      <c r="N3">
        <v>56.006650999999998</v>
      </c>
      <c r="O3">
        <v>119.498093</v>
      </c>
      <c r="P3">
        <v>99.649687999999998</v>
      </c>
      <c r="Q3">
        <v>9.6630000000000003</v>
      </c>
      <c r="R3">
        <v>40.961554</v>
      </c>
      <c r="S3">
        <v>11.595599999999999</v>
      </c>
      <c r="T3">
        <v>0</v>
      </c>
      <c r="U3">
        <v>335.91003799999999</v>
      </c>
      <c r="V3">
        <v>11.015421</v>
      </c>
      <c r="W3">
        <v>31.085871000000001</v>
      </c>
      <c r="X3">
        <v>142.29820799999999</v>
      </c>
      <c r="Y3">
        <v>0</v>
      </c>
      <c r="Z3">
        <v>0</v>
      </c>
      <c r="AA3">
        <v>0</v>
      </c>
      <c r="AB3">
        <v>25.452418999999999</v>
      </c>
      <c r="AC3">
        <v>0</v>
      </c>
      <c r="AD3">
        <v>17.615455999999998</v>
      </c>
      <c r="AE3">
        <v>47.770544000000001</v>
      </c>
      <c r="AF3">
        <v>8.5749460000000006</v>
      </c>
      <c r="AG3">
        <v>38.700315000000003</v>
      </c>
      <c r="AH3">
        <v>54.905166000000001</v>
      </c>
      <c r="AI3">
        <v>0</v>
      </c>
      <c r="AJ3">
        <v>0</v>
      </c>
      <c r="AK3">
        <v>25.137810999999999</v>
      </c>
      <c r="AL3">
        <v>23.579653</v>
      </c>
      <c r="AM3">
        <v>0</v>
      </c>
      <c r="AN3">
        <v>0.79486900000000005</v>
      </c>
      <c r="AO3">
        <v>15.625071</v>
      </c>
      <c r="AP3">
        <v>12.687761</v>
      </c>
      <c r="AQ3">
        <v>43.831367999999998</v>
      </c>
      <c r="AR3">
        <v>46.938988999999999</v>
      </c>
      <c r="AS3">
        <v>30.82244</v>
      </c>
      <c r="AT3">
        <v>19.325969000000001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14.49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2041.8630029999999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405.22660200000001</v>
      </c>
      <c r="L4">
        <v>276.43516599999998</v>
      </c>
      <c r="M4">
        <v>88.899600000000007</v>
      </c>
      <c r="N4">
        <v>56.006650999999998</v>
      </c>
      <c r="O4">
        <v>119.498093</v>
      </c>
      <c r="P4">
        <v>99.649687999999998</v>
      </c>
      <c r="Q4">
        <v>9.6630000000000003</v>
      </c>
      <c r="R4">
        <v>40.961554</v>
      </c>
      <c r="S4">
        <v>11.595599999999999</v>
      </c>
      <c r="T4">
        <v>0</v>
      </c>
      <c r="U4">
        <v>335.91003799999999</v>
      </c>
      <c r="V4">
        <v>11.015421</v>
      </c>
      <c r="W4">
        <v>31.085871000000001</v>
      </c>
      <c r="X4">
        <v>142.29820799999999</v>
      </c>
      <c r="Y4">
        <v>0</v>
      </c>
      <c r="Z4">
        <v>0</v>
      </c>
      <c r="AA4">
        <v>0</v>
      </c>
      <c r="AB4">
        <v>25.452418999999999</v>
      </c>
      <c r="AC4">
        <v>0</v>
      </c>
      <c r="AD4">
        <v>17.615455999999998</v>
      </c>
      <c r="AE4">
        <v>47.770544000000001</v>
      </c>
      <c r="AF4">
        <v>8.5749460000000006</v>
      </c>
      <c r="AG4">
        <v>38.700315000000003</v>
      </c>
      <c r="AH4">
        <v>41.178874</v>
      </c>
      <c r="AI4">
        <v>0</v>
      </c>
      <c r="AJ4">
        <v>0</v>
      </c>
      <c r="AK4">
        <v>25.137810999999999</v>
      </c>
      <c r="AL4">
        <v>23.579653</v>
      </c>
      <c r="AM4">
        <v>0</v>
      </c>
      <c r="AN4">
        <v>0.79486900000000005</v>
      </c>
      <c r="AO4">
        <v>15.625071</v>
      </c>
      <c r="AP4">
        <v>12.687761</v>
      </c>
      <c r="AQ4">
        <v>29.220911999999998</v>
      </c>
      <c r="AR4">
        <v>46.938988999999999</v>
      </c>
      <c r="AS4">
        <v>30.82244</v>
      </c>
      <c r="AT4">
        <v>18.861280000000001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14.49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2025.6968319999999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435.18190199999998</v>
      </c>
      <c r="L5">
        <v>330.47460000000001</v>
      </c>
      <c r="M5">
        <v>88.899600000000007</v>
      </c>
      <c r="N5">
        <v>56.006650999999998</v>
      </c>
      <c r="O5">
        <v>119.498093</v>
      </c>
      <c r="P5">
        <v>99.649687999999998</v>
      </c>
      <c r="Q5">
        <v>9.6630000000000003</v>
      </c>
      <c r="R5">
        <v>34.192332</v>
      </c>
      <c r="S5">
        <v>11.595599999999999</v>
      </c>
      <c r="T5">
        <v>0</v>
      </c>
      <c r="U5">
        <v>335.91003799999999</v>
      </c>
      <c r="V5">
        <v>11.015421</v>
      </c>
      <c r="W5">
        <v>31.085871000000001</v>
      </c>
      <c r="X5">
        <v>142.29820799999999</v>
      </c>
      <c r="Y5">
        <v>0</v>
      </c>
      <c r="Z5">
        <v>0</v>
      </c>
      <c r="AA5">
        <v>0</v>
      </c>
      <c r="AB5">
        <v>25.452418999999999</v>
      </c>
      <c r="AC5">
        <v>0</v>
      </c>
      <c r="AD5">
        <v>17.615455999999998</v>
      </c>
      <c r="AE5">
        <v>47.770544000000001</v>
      </c>
      <c r="AF5">
        <v>8.5749460000000006</v>
      </c>
      <c r="AG5">
        <v>38.700315000000003</v>
      </c>
      <c r="AH5">
        <v>41.178874</v>
      </c>
      <c r="AI5">
        <v>0</v>
      </c>
      <c r="AJ5">
        <v>0</v>
      </c>
      <c r="AK5">
        <v>25.137810999999999</v>
      </c>
      <c r="AL5">
        <v>23.579653</v>
      </c>
      <c r="AM5">
        <v>0</v>
      </c>
      <c r="AN5">
        <v>0.79486900000000005</v>
      </c>
      <c r="AO5">
        <v>15.625071</v>
      </c>
      <c r="AP5">
        <v>12.687761</v>
      </c>
      <c r="AQ5">
        <v>14.610455999999999</v>
      </c>
      <c r="AR5">
        <v>12.801542</v>
      </c>
      <c r="AS5">
        <v>30.82244</v>
      </c>
      <c r="AT5">
        <v>18.798224999999999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14.49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2054.111386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405.22660200000001</v>
      </c>
      <c r="L6">
        <v>312.04153400000001</v>
      </c>
      <c r="M6">
        <v>88.899600000000007</v>
      </c>
      <c r="N6">
        <v>56.006650999999998</v>
      </c>
      <c r="O6">
        <v>119.498093</v>
      </c>
      <c r="P6">
        <v>99.649687999999998</v>
      </c>
      <c r="Q6">
        <v>9.6630000000000003</v>
      </c>
      <c r="R6">
        <v>34.192332</v>
      </c>
      <c r="S6">
        <v>11.595599999999999</v>
      </c>
      <c r="T6">
        <v>0</v>
      </c>
      <c r="U6">
        <v>335.91003799999999</v>
      </c>
      <c r="V6">
        <v>11.015421</v>
      </c>
      <c r="W6">
        <v>31.085871000000001</v>
      </c>
      <c r="X6">
        <v>142.29820799999999</v>
      </c>
      <c r="Y6">
        <v>0</v>
      </c>
      <c r="Z6">
        <v>0</v>
      </c>
      <c r="AA6">
        <v>0</v>
      </c>
      <c r="AB6">
        <v>25.452418999999999</v>
      </c>
      <c r="AC6">
        <v>0</v>
      </c>
      <c r="AD6">
        <v>17.615455999999998</v>
      </c>
      <c r="AE6">
        <v>47.770544000000001</v>
      </c>
      <c r="AF6">
        <v>8.5749460000000006</v>
      </c>
      <c r="AG6">
        <v>38.700315000000003</v>
      </c>
      <c r="AH6">
        <v>41.178874</v>
      </c>
      <c r="AI6">
        <v>0</v>
      </c>
      <c r="AJ6">
        <v>0</v>
      </c>
      <c r="AK6">
        <v>25.137810999999999</v>
      </c>
      <c r="AL6">
        <v>23.579653</v>
      </c>
      <c r="AM6">
        <v>0</v>
      </c>
      <c r="AN6">
        <v>0.79486900000000005</v>
      </c>
      <c r="AO6">
        <v>15.625071</v>
      </c>
      <c r="AP6">
        <v>12.687761</v>
      </c>
      <c r="AQ6">
        <v>0</v>
      </c>
      <c r="AR6">
        <v>11.734747</v>
      </c>
      <c r="AS6">
        <v>30.82244</v>
      </c>
      <c r="AT6">
        <v>18.423528000000001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14.49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1989.6710720000001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396.18299999999999</v>
      </c>
      <c r="L7">
        <v>224.1816</v>
      </c>
      <c r="M7">
        <v>88.899600000000007</v>
      </c>
      <c r="N7">
        <v>56.006650999999998</v>
      </c>
      <c r="O7">
        <v>119.498093</v>
      </c>
      <c r="P7">
        <v>99.649687999999998</v>
      </c>
      <c r="Q7">
        <v>9.6630000000000003</v>
      </c>
      <c r="R7">
        <v>28.619584</v>
      </c>
      <c r="S7">
        <v>11.595599999999999</v>
      </c>
      <c r="T7">
        <v>0</v>
      </c>
      <c r="U7">
        <v>335.91003799999999</v>
      </c>
      <c r="V7">
        <v>11.01582</v>
      </c>
      <c r="W7">
        <v>31.085871000000001</v>
      </c>
      <c r="X7">
        <v>142.29820799999999</v>
      </c>
      <c r="Y7">
        <v>0</v>
      </c>
      <c r="Z7">
        <v>0</v>
      </c>
      <c r="AA7">
        <v>0</v>
      </c>
      <c r="AB7">
        <v>25.452418999999999</v>
      </c>
      <c r="AC7">
        <v>0</v>
      </c>
      <c r="AD7">
        <v>17.615455999999998</v>
      </c>
      <c r="AE7">
        <v>47.770544000000001</v>
      </c>
      <c r="AF7">
        <v>8.5749460000000006</v>
      </c>
      <c r="AG7">
        <v>38.700315000000003</v>
      </c>
      <c r="AH7">
        <v>41.178874</v>
      </c>
      <c r="AI7">
        <v>0</v>
      </c>
      <c r="AJ7">
        <v>0</v>
      </c>
      <c r="AK7">
        <v>25.137810999999999</v>
      </c>
      <c r="AL7">
        <v>23.579653</v>
      </c>
      <c r="AM7">
        <v>0</v>
      </c>
      <c r="AN7">
        <v>0.79486900000000005</v>
      </c>
      <c r="AO7">
        <v>15.625071</v>
      </c>
      <c r="AP7">
        <v>12.687761</v>
      </c>
      <c r="AQ7">
        <v>0</v>
      </c>
      <c r="AR7">
        <v>11.734747</v>
      </c>
      <c r="AS7">
        <v>30.82244</v>
      </c>
      <c r="AT7">
        <v>17.575364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14.49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1886.3470229999998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396.18299999999999</v>
      </c>
      <c r="L8">
        <v>224.1816</v>
      </c>
      <c r="M8">
        <v>88.899600000000007</v>
      </c>
      <c r="N8">
        <v>56.006650999999998</v>
      </c>
      <c r="O8">
        <v>119.498093</v>
      </c>
      <c r="P8">
        <v>99.649687999999998</v>
      </c>
      <c r="Q8">
        <v>9.6630000000000003</v>
      </c>
      <c r="R8">
        <v>28.619584</v>
      </c>
      <c r="S8">
        <v>11.595599999999999</v>
      </c>
      <c r="T8">
        <v>0</v>
      </c>
      <c r="U8">
        <v>335.91003799999999</v>
      </c>
      <c r="V8">
        <v>11.01582</v>
      </c>
      <c r="W8">
        <v>31.085871000000001</v>
      </c>
      <c r="X8">
        <v>142.29820799999999</v>
      </c>
      <c r="Y8">
        <v>0</v>
      </c>
      <c r="Z8">
        <v>0</v>
      </c>
      <c r="AA8">
        <v>0</v>
      </c>
      <c r="AB8">
        <v>9.0165450000000007</v>
      </c>
      <c r="AC8">
        <v>0</v>
      </c>
      <c r="AD8">
        <v>17.615455999999998</v>
      </c>
      <c r="AE8">
        <v>47.770544000000001</v>
      </c>
      <c r="AF8">
        <v>8.5749460000000006</v>
      </c>
      <c r="AG8">
        <v>38.700315000000003</v>
      </c>
      <c r="AH8">
        <v>41.178874</v>
      </c>
      <c r="AI8">
        <v>0</v>
      </c>
      <c r="AJ8">
        <v>0</v>
      </c>
      <c r="AK8">
        <v>25.137810999999999</v>
      </c>
      <c r="AL8">
        <v>23.579653</v>
      </c>
      <c r="AM8">
        <v>0</v>
      </c>
      <c r="AN8">
        <v>0.79486900000000005</v>
      </c>
      <c r="AO8">
        <v>15.625071</v>
      </c>
      <c r="AP8">
        <v>12.687761</v>
      </c>
      <c r="AQ8">
        <v>0</v>
      </c>
      <c r="AR8">
        <v>11.734747</v>
      </c>
      <c r="AS8">
        <v>30.82244</v>
      </c>
      <c r="AT8">
        <v>16.415558000000001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4.83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1859.0913429999996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347.86799999999999</v>
      </c>
      <c r="L9">
        <v>224.1816</v>
      </c>
      <c r="M9">
        <v>88.899600000000007</v>
      </c>
      <c r="N9">
        <v>56.006650999999998</v>
      </c>
      <c r="O9">
        <v>119.498093</v>
      </c>
      <c r="P9">
        <v>99.649687999999998</v>
      </c>
      <c r="Q9">
        <v>9.6630000000000003</v>
      </c>
      <c r="R9">
        <v>28.619584</v>
      </c>
      <c r="S9">
        <v>11.595599999999999</v>
      </c>
      <c r="T9">
        <v>0</v>
      </c>
      <c r="U9">
        <v>335.91003799999999</v>
      </c>
      <c r="V9">
        <v>11.014854</v>
      </c>
      <c r="W9">
        <v>31.085871000000001</v>
      </c>
      <c r="X9">
        <v>142.29820799999999</v>
      </c>
      <c r="Y9">
        <v>0</v>
      </c>
      <c r="Z9">
        <v>0</v>
      </c>
      <c r="AA9">
        <v>0</v>
      </c>
      <c r="AB9">
        <v>9.0165450000000007</v>
      </c>
      <c r="AC9">
        <v>0</v>
      </c>
      <c r="AD9">
        <v>17.615455999999998</v>
      </c>
      <c r="AE9">
        <v>47.770544000000001</v>
      </c>
      <c r="AF9">
        <v>8.5749460000000006</v>
      </c>
      <c r="AG9">
        <v>38.700315000000003</v>
      </c>
      <c r="AH9">
        <v>41.178874</v>
      </c>
      <c r="AI9">
        <v>0</v>
      </c>
      <c r="AJ9">
        <v>0</v>
      </c>
      <c r="AK9">
        <v>25.137810999999999</v>
      </c>
      <c r="AL9">
        <v>50.527827000000002</v>
      </c>
      <c r="AM9">
        <v>0</v>
      </c>
      <c r="AN9">
        <v>0.79486900000000005</v>
      </c>
      <c r="AO9">
        <v>15.625071</v>
      </c>
      <c r="AP9">
        <v>12.687761</v>
      </c>
      <c r="AQ9">
        <v>0</v>
      </c>
      <c r="AR9">
        <v>11.734747</v>
      </c>
      <c r="AS9">
        <v>11.698801</v>
      </c>
      <c r="AT9">
        <v>16.531680000000001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4.83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1818.7160339999996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347.86799999999999</v>
      </c>
      <c r="L10">
        <v>224.1816</v>
      </c>
      <c r="M10">
        <v>88.899600000000007</v>
      </c>
      <c r="N10">
        <v>56.006650999999998</v>
      </c>
      <c r="O10">
        <v>119.498093</v>
      </c>
      <c r="P10">
        <v>99.649687999999998</v>
      </c>
      <c r="Q10">
        <v>9.6630000000000003</v>
      </c>
      <c r="R10">
        <v>28.619584</v>
      </c>
      <c r="S10">
        <v>11.595599999999999</v>
      </c>
      <c r="T10">
        <v>0</v>
      </c>
      <c r="U10">
        <v>335.91003799999999</v>
      </c>
      <c r="V10">
        <v>11.01582</v>
      </c>
      <c r="W10">
        <v>31.085871000000001</v>
      </c>
      <c r="X10">
        <v>142.29820799999999</v>
      </c>
      <c r="Y10">
        <v>0</v>
      </c>
      <c r="Z10">
        <v>0</v>
      </c>
      <c r="AA10">
        <v>0</v>
      </c>
      <c r="AB10">
        <v>9.0165450000000007</v>
      </c>
      <c r="AC10">
        <v>0</v>
      </c>
      <c r="AD10">
        <v>17.615455999999998</v>
      </c>
      <c r="AE10">
        <v>47.770544000000001</v>
      </c>
      <c r="AF10">
        <v>8.5749460000000006</v>
      </c>
      <c r="AG10">
        <v>38.700315000000003</v>
      </c>
      <c r="AH10">
        <v>41.178874</v>
      </c>
      <c r="AI10">
        <v>0</v>
      </c>
      <c r="AJ10">
        <v>0</v>
      </c>
      <c r="AK10">
        <v>25.137810999999999</v>
      </c>
      <c r="AL10">
        <v>76.701240999999996</v>
      </c>
      <c r="AM10">
        <v>0</v>
      </c>
      <c r="AN10">
        <v>0.79486900000000005</v>
      </c>
      <c r="AO10">
        <v>15.625071</v>
      </c>
      <c r="AP10">
        <v>12.687761</v>
      </c>
      <c r="AQ10">
        <v>0</v>
      </c>
      <c r="AR10">
        <v>11.734747</v>
      </c>
      <c r="AS10">
        <v>9.7490009999999998</v>
      </c>
      <c r="AT10">
        <v>17.075969000000001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4.83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1843.4849029999996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347.86799999999999</v>
      </c>
      <c r="L11">
        <v>224.1816</v>
      </c>
      <c r="M11">
        <v>88.899600000000007</v>
      </c>
      <c r="N11">
        <v>56.006650999999998</v>
      </c>
      <c r="O11">
        <v>119.498093</v>
      </c>
      <c r="P11">
        <v>99.649687999999998</v>
      </c>
      <c r="Q11">
        <v>9.6630000000000003</v>
      </c>
      <c r="R11">
        <v>28.619584</v>
      </c>
      <c r="S11">
        <v>11.595599999999999</v>
      </c>
      <c r="T11">
        <v>0</v>
      </c>
      <c r="U11">
        <v>335.91003799999999</v>
      </c>
      <c r="V11">
        <v>11.015421</v>
      </c>
      <c r="W11">
        <v>31.085871000000001</v>
      </c>
      <c r="X11">
        <v>142.29820799999999</v>
      </c>
      <c r="Y11">
        <v>0</v>
      </c>
      <c r="Z11">
        <v>0</v>
      </c>
      <c r="AA11">
        <v>0</v>
      </c>
      <c r="AB11">
        <v>9.0165450000000007</v>
      </c>
      <c r="AC11">
        <v>0</v>
      </c>
      <c r="AD11">
        <v>17.615455999999998</v>
      </c>
      <c r="AE11">
        <v>47.770544000000001</v>
      </c>
      <c r="AF11">
        <v>8.5749460000000006</v>
      </c>
      <c r="AG11">
        <v>38.700315000000003</v>
      </c>
      <c r="AH11">
        <v>41.178874</v>
      </c>
      <c r="AI11">
        <v>0</v>
      </c>
      <c r="AJ11">
        <v>0</v>
      </c>
      <c r="AK11">
        <v>25.137810999999999</v>
      </c>
      <c r="AL11">
        <v>76.701240999999996</v>
      </c>
      <c r="AM11">
        <v>0</v>
      </c>
      <c r="AN11">
        <v>0.79486900000000005</v>
      </c>
      <c r="AO11">
        <v>15.625071</v>
      </c>
      <c r="AP11">
        <v>12.687761</v>
      </c>
      <c r="AQ11">
        <v>0</v>
      </c>
      <c r="AR11">
        <v>11.734747</v>
      </c>
      <c r="AS11">
        <v>9.7490009999999998</v>
      </c>
      <c r="AT11">
        <v>16.991524999999999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4.83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1843.4000599999995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347.86799999999999</v>
      </c>
      <c r="L12">
        <v>224.1816</v>
      </c>
      <c r="M12">
        <v>88.899600000000007</v>
      </c>
      <c r="N12">
        <v>56.006650999999998</v>
      </c>
      <c r="O12">
        <v>119.498093</v>
      </c>
      <c r="P12">
        <v>99.649687999999998</v>
      </c>
      <c r="Q12">
        <v>9.6630000000000003</v>
      </c>
      <c r="R12">
        <v>28.619584</v>
      </c>
      <c r="S12">
        <v>11.595599999999999</v>
      </c>
      <c r="T12">
        <v>0</v>
      </c>
      <c r="U12">
        <v>335.91003799999999</v>
      </c>
      <c r="V12">
        <v>11.016491</v>
      </c>
      <c r="W12">
        <v>31.085871000000001</v>
      </c>
      <c r="X12">
        <v>142.29820799999999</v>
      </c>
      <c r="Y12">
        <v>0</v>
      </c>
      <c r="Z12">
        <v>0</v>
      </c>
      <c r="AA12">
        <v>0</v>
      </c>
      <c r="AB12">
        <v>9.0165450000000007</v>
      </c>
      <c r="AC12">
        <v>0</v>
      </c>
      <c r="AD12">
        <v>17.615455999999998</v>
      </c>
      <c r="AE12">
        <v>47.770544000000001</v>
      </c>
      <c r="AF12">
        <v>8.5749460000000006</v>
      </c>
      <c r="AG12">
        <v>38.700315000000003</v>
      </c>
      <c r="AH12">
        <v>41.178874</v>
      </c>
      <c r="AI12">
        <v>0</v>
      </c>
      <c r="AJ12">
        <v>0</v>
      </c>
      <c r="AK12">
        <v>25.137810999999999</v>
      </c>
      <c r="AL12">
        <v>76.701240999999996</v>
      </c>
      <c r="AM12">
        <v>0</v>
      </c>
      <c r="AN12">
        <v>0.79486900000000005</v>
      </c>
      <c r="AO12">
        <v>15.625071</v>
      </c>
      <c r="AP12">
        <v>12.687761</v>
      </c>
      <c r="AQ12">
        <v>0</v>
      </c>
      <c r="AR12">
        <v>11.734747</v>
      </c>
      <c r="AS12">
        <v>9.7490009999999998</v>
      </c>
      <c r="AT12">
        <v>17.045601999999999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4.83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1843.4552069999995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347.86799999999999</v>
      </c>
      <c r="L13">
        <v>224.1816</v>
      </c>
      <c r="M13">
        <v>88.899600000000007</v>
      </c>
      <c r="N13">
        <v>56.006650999999998</v>
      </c>
      <c r="O13">
        <v>119.498093</v>
      </c>
      <c r="P13">
        <v>99.649687999999998</v>
      </c>
      <c r="Q13">
        <v>9.6630000000000003</v>
      </c>
      <c r="R13">
        <v>28.619584</v>
      </c>
      <c r="S13">
        <v>11.595599999999999</v>
      </c>
      <c r="T13">
        <v>0</v>
      </c>
      <c r="U13">
        <v>335.91003799999999</v>
      </c>
      <c r="V13">
        <v>8.2178020000000007</v>
      </c>
      <c r="W13">
        <v>31.085871000000001</v>
      </c>
      <c r="X13">
        <v>142.29820799999999</v>
      </c>
      <c r="Y13">
        <v>0</v>
      </c>
      <c r="Z13">
        <v>0</v>
      </c>
      <c r="AA13">
        <v>0</v>
      </c>
      <c r="AB13">
        <v>9.0165450000000007</v>
      </c>
      <c r="AC13">
        <v>0</v>
      </c>
      <c r="AD13">
        <v>17.615455999999998</v>
      </c>
      <c r="AE13">
        <v>47.770544000000001</v>
      </c>
      <c r="AF13">
        <v>8.5749460000000006</v>
      </c>
      <c r="AG13">
        <v>38.700315000000003</v>
      </c>
      <c r="AH13">
        <v>41.178874</v>
      </c>
      <c r="AI13">
        <v>0</v>
      </c>
      <c r="AJ13">
        <v>0</v>
      </c>
      <c r="AK13">
        <v>25.137810999999999</v>
      </c>
      <c r="AL13">
        <v>76.701240999999996</v>
      </c>
      <c r="AM13">
        <v>0</v>
      </c>
      <c r="AN13">
        <v>0.79486900000000005</v>
      </c>
      <c r="AO13">
        <v>15.625071</v>
      </c>
      <c r="AP13">
        <v>12.687761</v>
      </c>
      <c r="AQ13">
        <v>0</v>
      </c>
      <c r="AR13">
        <v>11.734747</v>
      </c>
      <c r="AS13">
        <v>9.7490009999999998</v>
      </c>
      <c r="AT13">
        <v>18.584745999999999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4.83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1842.1956619999994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347.86799999999999</v>
      </c>
      <c r="L14">
        <v>224.1816</v>
      </c>
      <c r="M14">
        <v>88.899600000000007</v>
      </c>
      <c r="N14">
        <v>56.006650999999998</v>
      </c>
      <c r="O14">
        <v>119.498093</v>
      </c>
      <c r="P14">
        <v>99.649687999999998</v>
      </c>
      <c r="Q14">
        <v>9.6630000000000003</v>
      </c>
      <c r="R14">
        <v>28.619584</v>
      </c>
      <c r="S14">
        <v>11.595599999999999</v>
      </c>
      <c r="T14">
        <v>0</v>
      </c>
      <c r="U14">
        <v>335.91003799999999</v>
      </c>
      <c r="V14">
        <v>8.2178020000000007</v>
      </c>
      <c r="W14">
        <v>31.085871000000001</v>
      </c>
      <c r="X14">
        <v>142.29820799999999</v>
      </c>
      <c r="Y14">
        <v>0</v>
      </c>
      <c r="Z14">
        <v>0</v>
      </c>
      <c r="AA14">
        <v>0</v>
      </c>
      <c r="AB14">
        <v>9.0165450000000007</v>
      </c>
      <c r="AC14">
        <v>0</v>
      </c>
      <c r="AD14">
        <v>17.615455999999998</v>
      </c>
      <c r="AE14">
        <v>47.770544000000001</v>
      </c>
      <c r="AF14">
        <v>8.5749460000000006</v>
      </c>
      <c r="AG14">
        <v>38.700315000000003</v>
      </c>
      <c r="AH14">
        <v>41.178874</v>
      </c>
      <c r="AI14">
        <v>0</v>
      </c>
      <c r="AJ14">
        <v>0</v>
      </c>
      <c r="AK14">
        <v>25.137810999999999</v>
      </c>
      <c r="AL14">
        <v>38.738000999999997</v>
      </c>
      <c r="AM14">
        <v>0</v>
      </c>
      <c r="AN14">
        <v>0.79486900000000005</v>
      </c>
      <c r="AO14">
        <v>15.625071</v>
      </c>
      <c r="AP14">
        <v>12.687761</v>
      </c>
      <c r="AQ14">
        <v>0</v>
      </c>
      <c r="AR14">
        <v>13.868338</v>
      </c>
      <c r="AS14">
        <v>9.7490009999999998</v>
      </c>
      <c r="AT14">
        <v>19.325969000000001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4.83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1807.1072359999994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347.86799999999999</v>
      </c>
      <c r="L15">
        <v>224.1816</v>
      </c>
      <c r="M15">
        <v>88.899600000000007</v>
      </c>
      <c r="N15">
        <v>56.006650999999998</v>
      </c>
      <c r="O15">
        <v>119.498093</v>
      </c>
      <c r="P15">
        <v>99.649687999999998</v>
      </c>
      <c r="Q15">
        <v>9.6630000000000003</v>
      </c>
      <c r="R15">
        <v>28.619584</v>
      </c>
      <c r="S15">
        <v>11.595599999999999</v>
      </c>
      <c r="T15">
        <v>0</v>
      </c>
      <c r="U15">
        <v>335.91003799999999</v>
      </c>
      <c r="V15">
        <v>4.8381670000000003</v>
      </c>
      <c r="W15">
        <v>28.313037000000001</v>
      </c>
      <c r="X15">
        <v>113.309208</v>
      </c>
      <c r="Y15">
        <v>0</v>
      </c>
      <c r="Z15">
        <v>0</v>
      </c>
      <c r="AA15">
        <v>0</v>
      </c>
      <c r="AB15">
        <v>9.0165450000000007</v>
      </c>
      <c r="AC15">
        <v>0</v>
      </c>
      <c r="AD15">
        <v>17.615455999999998</v>
      </c>
      <c r="AE15">
        <v>47.770544000000001</v>
      </c>
      <c r="AF15">
        <v>8.5749460000000006</v>
      </c>
      <c r="AG15">
        <v>38.700315000000003</v>
      </c>
      <c r="AH15">
        <v>41.178874</v>
      </c>
      <c r="AI15">
        <v>0</v>
      </c>
      <c r="AJ15">
        <v>0</v>
      </c>
      <c r="AK15">
        <v>25.137810999999999</v>
      </c>
      <c r="AL15">
        <v>38.738000999999997</v>
      </c>
      <c r="AM15">
        <v>0</v>
      </c>
      <c r="AN15">
        <v>0.79486900000000005</v>
      </c>
      <c r="AO15">
        <v>15.625071</v>
      </c>
      <c r="AP15">
        <v>11.759388</v>
      </c>
      <c r="AQ15">
        <v>0</v>
      </c>
      <c r="AR15">
        <v>11.734747</v>
      </c>
      <c r="AS15">
        <v>9.7490009999999998</v>
      </c>
      <c r="AT15">
        <v>16.567292999999999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4.83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1766.1451269999995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347.86799999999999</v>
      </c>
      <c r="L16">
        <v>224.1816</v>
      </c>
      <c r="M16">
        <v>88.899600000000007</v>
      </c>
      <c r="N16">
        <v>56.006650999999998</v>
      </c>
      <c r="O16">
        <v>119.498093</v>
      </c>
      <c r="P16">
        <v>99.649687999999998</v>
      </c>
      <c r="Q16">
        <v>9.6630000000000003</v>
      </c>
      <c r="R16">
        <v>28.619584</v>
      </c>
      <c r="S16">
        <v>11.595599999999999</v>
      </c>
      <c r="T16">
        <v>0</v>
      </c>
      <c r="U16">
        <v>335.91003799999999</v>
      </c>
      <c r="V16">
        <v>4.8381670000000003</v>
      </c>
      <c r="W16">
        <v>26.380279999999999</v>
      </c>
      <c r="X16">
        <v>113.309208</v>
      </c>
      <c r="Y16">
        <v>0</v>
      </c>
      <c r="Z16">
        <v>0</v>
      </c>
      <c r="AA16">
        <v>0</v>
      </c>
      <c r="AB16">
        <v>9.0165450000000007</v>
      </c>
      <c r="AC16">
        <v>0</v>
      </c>
      <c r="AD16">
        <v>17.615455999999998</v>
      </c>
      <c r="AE16">
        <v>47.770544000000001</v>
      </c>
      <c r="AF16">
        <v>8.5749460000000006</v>
      </c>
      <c r="AG16">
        <v>38.700315000000003</v>
      </c>
      <c r="AH16">
        <v>41.178874</v>
      </c>
      <c r="AI16">
        <v>0</v>
      </c>
      <c r="AJ16">
        <v>0</v>
      </c>
      <c r="AK16">
        <v>25.137810999999999</v>
      </c>
      <c r="AL16">
        <v>38.738000999999997</v>
      </c>
      <c r="AM16">
        <v>0</v>
      </c>
      <c r="AN16">
        <v>0.79486900000000005</v>
      </c>
      <c r="AO16">
        <v>15.625071</v>
      </c>
      <c r="AP16">
        <v>11.759388</v>
      </c>
      <c r="AQ16">
        <v>0</v>
      </c>
      <c r="AR16">
        <v>11.734747</v>
      </c>
      <c r="AS16">
        <v>9.7490009999999998</v>
      </c>
      <c r="AT16">
        <v>18.061038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4.83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1765.7061149999997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347.86799999999999</v>
      </c>
      <c r="L17">
        <v>224.1816</v>
      </c>
      <c r="M17">
        <v>88.899600000000007</v>
      </c>
      <c r="N17">
        <v>56.006650999999998</v>
      </c>
      <c r="O17">
        <v>119.498093</v>
      </c>
      <c r="P17">
        <v>99.649687999999998</v>
      </c>
      <c r="Q17">
        <v>9.6630000000000003</v>
      </c>
      <c r="R17">
        <v>28.619584</v>
      </c>
      <c r="S17">
        <v>11.595599999999999</v>
      </c>
      <c r="T17">
        <v>0</v>
      </c>
      <c r="U17">
        <v>335.91003799999999</v>
      </c>
      <c r="V17">
        <v>4.8381670000000003</v>
      </c>
      <c r="W17">
        <v>26.380279999999999</v>
      </c>
      <c r="X17">
        <v>113.309208</v>
      </c>
      <c r="Y17">
        <v>0</v>
      </c>
      <c r="Z17">
        <v>0</v>
      </c>
      <c r="AA17">
        <v>0</v>
      </c>
      <c r="AB17">
        <v>9.0165450000000007</v>
      </c>
      <c r="AC17">
        <v>0</v>
      </c>
      <c r="AD17">
        <v>17.615455999999998</v>
      </c>
      <c r="AE17">
        <v>47.770544000000001</v>
      </c>
      <c r="AF17">
        <v>8.5749460000000006</v>
      </c>
      <c r="AG17">
        <v>38.700315000000003</v>
      </c>
      <c r="AH17">
        <v>41.178874</v>
      </c>
      <c r="AI17">
        <v>0</v>
      </c>
      <c r="AJ17">
        <v>0</v>
      </c>
      <c r="AK17">
        <v>25.137810999999999</v>
      </c>
      <c r="AL17">
        <v>38.738000999999997</v>
      </c>
      <c r="AM17">
        <v>0</v>
      </c>
      <c r="AN17">
        <v>0.79486900000000005</v>
      </c>
      <c r="AO17">
        <v>15.625071</v>
      </c>
      <c r="AP17">
        <v>11.759388</v>
      </c>
      <c r="AQ17">
        <v>0</v>
      </c>
      <c r="AR17">
        <v>46.938988999999999</v>
      </c>
      <c r="AS17">
        <v>9.7490009999999998</v>
      </c>
      <c r="AT17">
        <v>19.325969000000001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4.83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1802.1752879999997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396.18299999999999</v>
      </c>
      <c r="L18">
        <v>224.1816</v>
      </c>
      <c r="M18">
        <v>88.899600000000007</v>
      </c>
      <c r="N18">
        <v>56.006650999999998</v>
      </c>
      <c r="O18">
        <v>119.498093</v>
      </c>
      <c r="P18">
        <v>99.649687999999998</v>
      </c>
      <c r="Q18">
        <v>9.6630000000000003</v>
      </c>
      <c r="R18">
        <v>28.619584</v>
      </c>
      <c r="S18">
        <v>11.595599999999999</v>
      </c>
      <c r="T18">
        <v>0</v>
      </c>
      <c r="U18">
        <v>335.91003799999999</v>
      </c>
      <c r="V18">
        <v>4.8381670000000003</v>
      </c>
      <c r="W18">
        <v>26.380279999999999</v>
      </c>
      <c r="X18">
        <v>113.309208</v>
      </c>
      <c r="Y18">
        <v>0</v>
      </c>
      <c r="Z18">
        <v>0</v>
      </c>
      <c r="AA18">
        <v>0</v>
      </c>
      <c r="AB18">
        <v>9.0165450000000007</v>
      </c>
      <c r="AC18">
        <v>0</v>
      </c>
      <c r="AD18">
        <v>17.615455999999998</v>
      </c>
      <c r="AE18">
        <v>47.770544000000001</v>
      </c>
      <c r="AF18">
        <v>8.5749460000000006</v>
      </c>
      <c r="AG18">
        <v>38.700315000000003</v>
      </c>
      <c r="AH18">
        <v>41.178874</v>
      </c>
      <c r="AI18">
        <v>0</v>
      </c>
      <c r="AJ18">
        <v>0</v>
      </c>
      <c r="AK18">
        <v>25.137810999999999</v>
      </c>
      <c r="AL18">
        <v>38.738000999999997</v>
      </c>
      <c r="AM18">
        <v>0</v>
      </c>
      <c r="AN18">
        <v>0.79486900000000005</v>
      </c>
      <c r="AO18">
        <v>15.625071</v>
      </c>
      <c r="AP18">
        <v>11.759388</v>
      </c>
      <c r="AQ18">
        <v>0</v>
      </c>
      <c r="AR18">
        <v>46.938988999999999</v>
      </c>
      <c r="AS18">
        <v>9.7490009999999998</v>
      </c>
      <c r="AT18">
        <v>19.224879999999999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4.83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1850.3891989999997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444.49799999999999</v>
      </c>
      <c r="L19">
        <v>224.1816</v>
      </c>
      <c r="M19">
        <v>88.899600000000007</v>
      </c>
      <c r="N19">
        <v>56.006650999999998</v>
      </c>
      <c r="O19">
        <v>119.498093</v>
      </c>
      <c r="P19">
        <v>99.649687999999998</v>
      </c>
      <c r="Q19">
        <v>9.6630000000000003</v>
      </c>
      <c r="R19">
        <v>28.619584</v>
      </c>
      <c r="S19">
        <v>11.595599999999999</v>
      </c>
      <c r="T19">
        <v>0</v>
      </c>
      <c r="U19">
        <v>335.91003799999999</v>
      </c>
      <c r="V19">
        <v>4.8381670000000003</v>
      </c>
      <c r="W19">
        <v>26.380279999999999</v>
      </c>
      <c r="X19">
        <v>113.309208</v>
      </c>
      <c r="Y19">
        <v>0</v>
      </c>
      <c r="Z19">
        <v>0</v>
      </c>
      <c r="AA19">
        <v>0</v>
      </c>
      <c r="AB19">
        <v>9.0165450000000007</v>
      </c>
      <c r="AC19">
        <v>0</v>
      </c>
      <c r="AD19">
        <v>17.615455999999998</v>
      </c>
      <c r="AE19">
        <v>47.770544000000001</v>
      </c>
      <c r="AF19">
        <v>8.5749460000000006</v>
      </c>
      <c r="AG19">
        <v>38.700315000000003</v>
      </c>
      <c r="AH19">
        <v>41.178874</v>
      </c>
      <c r="AI19">
        <v>0</v>
      </c>
      <c r="AJ19">
        <v>0</v>
      </c>
      <c r="AK19">
        <v>25.137810999999999</v>
      </c>
      <c r="AL19">
        <v>38.738000999999997</v>
      </c>
      <c r="AM19">
        <v>0</v>
      </c>
      <c r="AN19">
        <v>0.79486900000000005</v>
      </c>
      <c r="AO19">
        <v>15.625071</v>
      </c>
      <c r="AP19">
        <v>11.759388</v>
      </c>
      <c r="AQ19">
        <v>0</v>
      </c>
      <c r="AR19">
        <v>12.801542</v>
      </c>
      <c r="AS19">
        <v>9.7490009999999998</v>
      </c>
      <c r="AT19">
        <v>19.325969000000001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4.83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1864.6678409999997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444.49799999999999</v>
      </c>
      <c r="L20">
        <v>224.1816</v>
      </c>
      <c r="M20">
        <v>88.899600000000007</v>
      </c>
      <c r="N20">
        <v>56.006650999999998</v>
      </c>
      <c r="O20">
        <v>119.498093</v>
      </c>
      <c r="P20">
        <v>99.649687999999998</v>
      </c>
      <c r="Q20">
        <v>9.6630000000000003</v>
      </c>
      <c r="R20">
        <v>28.619584</v>
      </c>
      <c r="S20">
        <v>11.595599999999999</v>
      </c>
      <c r="T20">
        <v>0</v>
      </c>
      <c r="U20">
        <v>335.91003799999999</v>
      </c>
      <c r="V20">
        <v>4.8381670000000003</v>
      </c>
      <c r="W20">
        <v>26.380279999999999</v>
      </c>
      <c r="X20">
        <v>113.309208</v>
      </c>
      <c r="Y20">
        <v>0</v>
      </c>
      <c r="Z20">
        <v>1.0629299999999999</v>
      </c>
      <c r="AA20">
        <v>0</v>
      </c>
      <c r="AB20">
        <v>9.0165450000000007</v>
      </c>
      <c r="AC20">
        <v>0</v>
      </c>
      <c r="AD20">
        <v>17.615455999999998</v>
      </c>
      <c r="AE20">
        <v>47.770544000000001</v>
      </c>
      <c r="AF20">
        <v>8.5749460000000006</v>
      </c>
      <c r="AG20">
        <v>38.700315000000003</v>
      </c>
      <c r="AH20">
        <v>41.178874</v>
      </c>
      <c r="AI20">
        <v>0</v>
      </c>
      <c r="AJ20">
        <v>0</v>
      </c>
      <c r="AK20">
        <v>25.137810999999999</v>
      </c>
      <c r="AL20">
        <v>38.738000999999997</v>
      </c>
      <c r="AM20">
        <v>0</v>
      </c>
      <c r="AN20">
        <v>0.79486900000000005</v>
      </c>
      <c r="AO20">
        <v>15.625071</v>
      </c>
      <c r="AP20">
        <v>11.759388</v>
      </c>
      <c r="AQ20">
        <v>0</v>
      </c>
      <c r="AR20">
        <v>11.734747</v>
      </c>
      <c r="AS20">
        <v>9.7490009999999998</v>
      </c>
      <c r="AT20">
        <v>19.325969000000001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4.83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1864.6639759999998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444.49799999999999</v>
      </c>
      <c r="L21">
        <v>224.1816</v>
      </c>
      <c r="M21">
        <v>88.899600000000007</v>
      </c>
      <c r="N21">
        <v>56.006650999999998</v>
      </c>
      <c r="O21">
        <v>119.498093</v>
      </c>
      <c r="P21">
        <v>99.649687999999998</v>
      </c>
      <c r="Q21">
        <v>9.6630000000000003</v>
      </c>
      <c r="R21">
        <v>28.619584</v>
      </c>
      <c r="S21">
        <v>11.595599999999999</v>
      </c>
      <c r="T21">
        <v>0</v>
      </c>
      <c r="U21">
        <v>335.91003799999999</v>
      </c>
      <c r="V21">
        <v>4.8381670000000003</v>
      </c>
      <c r="W21">
        <v>26.380279999999999</v>
      </c>
      <c r="X21">
        <v>113.309208</v>
      </c>
      <c r="Y21">
        <v>0</v>
      </c>
      <c r="Z21">
        <v>6.3010489999999999</v>
      </c>
      <c r="AA21">
        <v>0</v>
      </c>
      <c r="AB21">
        <v>9.0165450000000007</v>
      </c>
      <c r="AC21">
        <v>0</v>
      </c>
      <c r="AD21">
        <v>17.615455999999998</v>
      </c>
      <c r="AE21">
        <v>47.770544000000001</v>
      </c>
      <c r="AF21">
        <v>8.5749460000000006</v>
      </c>
      <c r="AG21">
        <v>38.700315000000003</v>
      </c>
      <c r="AH21">
        <v>41.178874</v>
      </c>
      <c r="AI21">
        <v>0</v>
      </c>
      <c r="AJ21">
        <v>0</v>
      </c>
      <c r="AK21">
        <v>25.137810999999999</v>
      </c>
      <c r="AL21">
        <v>38.738000999999997</v>
      </c>
      <c r="AM21">
        <v>0</v>
      </c>
      <c r="AN21">
        <v>0.79486900000000005</v>
      </c>
      <c r="AO21">
        <v>15.625071</v>
      </c>
      <c r="AP21">
        <v>11.759388</v>
      </c>
      <c r="AQ21">
        <v>0</v>
      </c>
      <c r="AR21">
        <v>11.734747</v>
      </c>
      <c r="AS21">
        <v>9.7490009999999998</v>
      </c>
      <c r="AT21">
        <v>19.325969000000001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4.83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1869.9020949999997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444.49799999999999</v>
      </c>
      <c r="L22">
        <v>224.1816</v>
      </c>
      <c r="M22">
        <v>88.899600000000007</v>
      </c>
      <c r="N22">
        <v>56.006650999999998</v>
      </c>
      <c r="O22">
        <v>119.498093</v>
      </c>
      <c r="P22">
        <v>99.649687999999998</v>
      </c>
      <c r="Q22">
        <v>9.6630000000000003</v>
      </c>
      <c r="R22">
        <v>28.619584</v>
      </c>
      <c r="S22">
        <v>11.595599999999999</v>
      </c>
      <c r="T22">
        <v>0</v>
      </c>
      <c r="U22">
        <v>335.91003799999999</v>
      </c>
      <c r="V22">
        <v>4.8381670000000003</v>
      </c>
      <c r="W22">
        <v>26.380279999999999</v>
      </c>
      <c r="X22">
        <v>113.309208</v>
      </c>
      <c r="Y22">
        <v>0</v>
      </c>
      <c r="Z22">
        <v>6.3010489999999999</v>
      </c>
      <c r="AA22">
        <v>0</v>
      </c>
      <c r="AB22">
        <v>9.0165450000000007</v>
      </c>
      <c r="AC22">
        <v>0</v>
      </c>
      <c r="AD22">
        <v>17.615455999999998</v>
      </c>
      <c r="AE22">
        <v>47.770544000000001</v>
      </c>
      <c r="AF22">
        <v>8.5749460000000006</v>
      </c>
      <c r="AG22">
        <v>38.700315000000003</v>
      </c>
      <c r="AH22">
        <v>41.178874</v>
      </c>
      <c r="AI22">
        <v>0</v>
      </c>
      <c r="AJ22">
        <v>0</v>
      </c>
      <c r="AK22">
        <v>25.137810999999999</v>
      </c>
      <c r="AL22">
        <v>38.738000999999997</v>
      </c>
      <c r="AM22">
        <v>0</v>
      </c>
      <c r="AN22">
        <v>0.79486900000000005</v>
      </c>
      <c r="AO22">
        <v>15.625071</v>
      </c>
      <c r="AP22">
        <v>11.759388</v>
      </c>
      <c r="AQ22">
        <v>0</v>
      </c>
      <c r="AR22">
        <v>11.734747</v>
      </c>
      <c r="AS22">
        <v>9.7490009999999998</v>
      </c>
      <c r="AT22">
        <v>19.325969000000001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4.83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1869.9020949999997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444.49799999999999</v>
      </c>
      <c r="L23">
        <v>224.1816</v>
      </c>
      <c r="M23">
        <v>88.899600000000007</v>
      </c>
      <c r="N23">
        <v>56.006650999999998</v>
      </c>
      <c r="O23">
        <v>119.498093</v>
      </c>
      <c r="P23">
        <v>99.649687999999998</v>
      </c>
      <c r="Q23">
        <v>9.6630000000000003</v>
      </c>
      <c r="R23">
        <v>28.619584</v>
      </c>
      <c r="S23">
        <v>11.595599999999999</v>
      </c>
      <c r="T23">
        <v>0</v>
      </c>
      <c r="U23">
        <v>335.91003799999999</v>
      </c>
      <c r="V23">
        <v>4.8381670000000003</v>
      </c>
      <c r="W23">
        <v>26.380279999999999</v>
      </c>
      <c r="X23">
        <v>113.309208</v>
      </c>
      <c r="Y23">
        <v>0</v>
      </c>
      <c r="Z23">
        <v>6.3010489999999999</v>
      </c>
      <c r="AA23">
        <v>0</v>
      </c>
      <c r="AB23">
        <v>9.0165450000000007</v>
      </c>
      <c r="AC23">
        <v>0</v>
      </c>
      <c r="AD23">
        <v>17.615455999999998</v>
      </c>
      <c r="AE23">
        <v>47.770544000000001</v>
      </c>
      <c r="AF23">
        <v>8.5749460000000006</v>
      </c>
      <c r="AG23">
        <v>38.700315000000003</v>
      </c>
      <c r="AH23">
        <v>41.178874</v>
      </c>
      <c r="AI23">
        <v>0</v>
      </c>
      <c r="AJ23">
        <v>0</v>
      </c>
      <c r="AK23">
        <v>25.137810999999999</v>
      </c>
      <c r="AL23">
        <v>38.738000999999997</v>
      </c>
      <c r="AM23">
        <v>0</v>
      </c>
      <c r="AN23">
        <v>0.79486900000000005</v>
      </c>
      <c r="AO23">
        <v>15.625071</v>
      </c>
      <c r="AP23">
        <v>11.759388</v>
      </c>
      <c r="AQ23">
        <v>0</v>
      </c>
      <c r="AR23">
        <v>11.734747</v>
      </c>
      <c r="AS23">
        <v>9.7490009999999998</v>
      </c>
      <c r="AT23">
        <v>19.325969000000001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4.83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1869.9020949999997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444.49799999999999</v>
      </c>
      <c r="L24">
        <v>224.1816</v>
      </c>
      <c r="M24">
        <v>88.899600000000007</v>
      </c>
      <c r="N24">
        <v>56.006650999999998</v>
      </c>
      <c r="O24">
        <v>119.498093</v>
      </c>
      <c r="P24">
        <v>99.649687999999998</v>
      </c>
      <c r="Q24">
        <v>9.6630000000000003</v>
      </c>
      <c r="R24">
        <v>28.619584</v>
      </c>
      <c r="S24">
        <v>11.595599999999999</v>
      </c>
      <c r="T24">
        <v>0</v>
      </c>
      <c r="U24">
        <v>335.91003799999999</v>
      </c>
      <c r="V24">
        <v>4.8381670000000003</v>
      </c>
      <c r="W24">
        <v>26.380279999999999</v>
      </c>
      <c r="X24">
        <v>113.309208</v>
      </c>
      <c r="Y24">
        <v>0</v>
      </c>
      <c r="Z24">
        <v>6.3010489999999999</v>
      </c>
      <c r="AA24">
        <v>0</v>
      </c>
      <c r="AB24">
        <v>9.0165450000000007</v>
      </c>
      <c r="AC24">
        <v>0</v>
      </c>
      <c r="AD24">
        <v>17.615455999999998</v>
      </c>
      <c r="AE24">
        <v>47.770544000000001</v>
      </c>
      <c r="AF24">
        <v>8.5749460000000006</v>
      </c>
      <c r="AG24">
        <v>38.700315000000003</v>
      </c>
      <c r="AH24">
        <v>41.178874</v>
      </c>
      <c r="AI24">
        <v>0</v>
      </c>
      <c r="AJ24">
        <v>0</v>
      </c>
      <c r="AK24">
        <v>25.137810999999999</v>
      </c>
      <c r="AL24">
        <v>38.738000999999997</v>
      </c>
      <c r="AM24">
        <v>0</v>
      </c>
      <c r="AN24">
        <v>0.79486900000000005</v>
      </c>
      <c r="AO24">
        <v>15.625071</v>
      </c>
      <c r="AP24">
        <v>11.759388</v>
      </c>
      <c r="AQ24">
        <v>0</v>
      </c>
      <c r="AR24">
        <v>11.734747</v>
      </c>
      <c r="AS24">
        <v>9.7490009999999998</v>
      </c>
      <c r="AT24">
        <v>19.325969000000001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4.83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1869.9020949999997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444.49799999999999</v>
      </c>
      <c r="L25">
        <v>224.1816</v>
      </c>
      <c r="M25">
        <v>88.899600000000007</v>
      </c>
      <c r="N25">
        <v>56.006650999999998</v>
      </c>
      <c r="O25">
        <v>119.498093</v>
      </c>
      <c r="P25">
        <v>99.649687999999998</v>
      </c>
      <c r="Q25">
        <v>9.6630000000000003</v>
      </c>
      <c r="R25">
        <v>28.619584</v>
      </c>
      <c r="S25">
        <v>11.595599999999999</v>
      </c>
      <c r="T25">
        <v>0</v>
      </c>
      <c r="U25">
        <v>335.91003799999999</v>
      </c>
      <c r="V25">
        <v>4.8381670000000003</v>
      </c>
      <c r="W25">
        <v>26.380279999999999</v>
      </c>
      <c r="X25">
        <v>113.309208</v>
      </c>
      <c r="Y25">
        <v>0</v>
      </c>
      <c r="Z25">
        <v>1.0629299999999999</v>
      </c>
      <c r="AA25">
        <v>0</v>
      </c>
      <c r="AB25">
        <v>9.0165450000000007</v>
      </c>
      <c r="AC25">
        <v>0</v>
      </c>
      <c r="AD25">
        <v>17.615455999999998</v>
      </c>
      <c r="AE25">
        <v>47.770544000000001</v>
      </c>
      <c r="AF25">
        <v>8.5749460000000006</v>
      </c>
      <c r="AG25">
        <v>38.700315000000003</v>
      </c>
      <c r="AH25">
        <v>41.178874</v>
      </c>
      <c r="AI25">
        <v>0</v>
      </c>
      <c r="AJ25">
        <v>0</v>
      </c>
      <c r="AK25">
        <v>25.137810999999999</v>
      </c>
      <c r="AL25">
        <v>38.738000999999997</v>
      </c>
      <c r="AM25">
        <v>0</v>
      </c>
      <c r="AN25">
        <v>0.79486900000000005</v>
      </c>
      <c r="AO25">
        <v>15.625071</v>
      </c>
      <c r="AP25">
        <v>11.759388</v>
      </c>
      <c r="AQ25">
        <v>0</v>
      </c>
      <c r="AR25">
        <v>11.734747</v>
      </c>
      <c r="AS25">
        <v>9.7490009999999998</v>
      </c>
      <c r="AT25">
        <v>19.325969000000001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4.83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1864.6639759999998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444.49799999999999</v>
      </c>
      <c r="L26">
        <v>224.1816</v>
      </c>
      <c r="M26">
        <v>88.899600000000007</v>
      </c>
      <c r="N26">
        <v>56.006650999999998</v>
      </c>
      <c r="O26">
        <v>119.498093</v>
      </c>
      <c r="P26">
        <v>99.649687999999998</v>
      </c>
      <c r="Q26">
        <v>9.6630000000000003</v>
      </c>
      <c r="R26">
        <v>28.619584</v>
      </c>
      <c r="S26">
        <v>11.595599999999999</v>
      </c>
      <c r="T26">
        <v>0</v>
      </c>
      <c r="U26">
        <v>335.91003799999999</v>
      </c>
      <c r="V26">
        <v>4.8381670000000003</v>
      </c>
      <c r="W26">
        <v>26.379459000000001</v>
      </c>
      <c r="X26">
        <v>113.309208</v>
      </c>
      <c r="Y26">
        <v>0</v>
      </c>
      <c r="Z26">
        <v>1.0629299999999999</v>
      </c>
      <c r="AA26">
        <v>0</v>
      </c>
      <c r="AB26">
        <v>9.0165450000000007</v>
      </c>
      <c r="AC26">
        <v>0</v>
      </c>
      <c r="AD26">
        <v>17.615455999999998</v>
      </c>
      <c r="AE26">
        <v>47.770544000000001</v>
      </c>
      <c r="AF26">
        <v>8.5749460000000006</v>
      </c>
      <c r="AG26">
        <v>38.700315000000003</v>
      </c>
      <c r="AH26">
        <v>41.178874</v>
      </c>
      <c r="AI26">
        <v>0</v>
      </c>
      <c r="AJ26">
        <v>0</v>
      </c>
      <c r="AK26">
        <v>25.137810999999999</v>
      </c>
      <c r="AL26">
        <v>38.738000999999997</v>
      </c>
      <c r="AM26">
        <v>0</v>
      </c>
      <c r="AN26">
        <v>0.79486900000000005</v>
      </c>
      <c r="AO26">
        <v>15.625071</v>
      </c>
      <c r="AP26">
        <v>11.759388</v>
      </c>
      <c r="AQ26">
        <v>14.610455999999999</v>
      </c>
      <c r="AR26">
        <v>11.734747</v>
      </c>
      <c r="AS26">
        <v>9.7490009999999998</v>
      </c>
      <c r="AT26">
        <v>19.325969000000001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4.83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1879.2736109999998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444.49799999999999</v>
      </c>
      <c r="L27">
        <v>224.1816</v>
      </c>
      <c r="M27">
        <v>88.899600000000007</v>
      </c>
      <c r="N27">
        <v>56.006650999999998</v>
      </c>
      <c r="O27">
        <v>119.498093</v>
      </c>
      <c r="P27">
        <v>99.649687999999998</v>
      </c>
      <c r="Q27">
        <v>9.6630000000000003</v>
      </c>
      <c r="R27">
        <v>34.088017999999998</v>
      </c>
      <c r="S27">
        <v>11.595599999999999</v>
      </c>
      <c r="T27">
        <v>0</v>
      </c>
      <c r="U27">
        <v>335.91003799999999</v>
      </c>
      <c r="V27">
        <v>7.6361860000000004</v>
      </c>
      <c r="W27">
        <v>26.380279999999999</v>
      </c>
      <c r="X27">
        <v>113.309208</v>
      </c>
      <c r="Y27">
        <v>0</v>
      </c>
      <c r="Z27">
        <v>3.18879</v>
      </c>
      <c r="AA27">
        <v>0</v>
      </c>
      <c r="AB27">
        <v>9.0165450000000007</v>
      </c>
      <c r="AC27">
        <v>9.3516969999999997</v>
      </c>
      <c r="AD27">
        <v>17.615455999999998</v>
      </c>
      <c r="AE27">
        <v>47.770544000000001</v>
      </c>
      <c r="AF27">
        <v>8.5749460000000006</v>
      </c>
      <c r="AG27">
        <v>38.700315000000003</v>
      </c>
      <c r="AH27">
        <v>41.178874</v>
      </c>
      <c r="AI27">
        <v>0</v>
      </c>
      <c r="AJ27">
        <v>0</v>
      </c>
      <c r="AK27">
        <v>25.137810999999999</v>
      </c>
      <c r="AL27">
        <v>38.738000999999997</v>
      </c>
      <c r="AM27">
        <v>0</v>
      </c>
      <c r="AN27">
        <v>0.79486900000000005</v>
      </c>
      <c r="AO27">
        <v>15.625071</v>
      </c>
      <c r="AP27">
        <v>11.759388</v>
      </c>
      <c r="AQ27">
        <v>30.073188999999999</v>
      </c>
      <c r="AR27">
        <v>11.734747</v>
      </c>
      <c r="AS27">
        <v>9.7490009999999998</v>
      </c>
      <c r="AT27">
        <v>19.325969000000001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4.83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1914.4811749999994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444.49799999999999</v>
      </c>
      <c r="L28">
        <v>224.1816</v>
      </c>
      <c r="M28">
        <v>88.899600000000007</v>
      </c>
      <c r="N28">
        <v>56.006650999999998</v>
      </c>
      <c r="O28">
        <v>119.498093</v>
      </c>
      <c r="P28">
        <v>99.649687999999998</v>
      </c>
      <c r="Q28">
        <v>9.6630000000000003</v>
      </c>
      <c r="R28">
        <v>34.192332</v>
      </c>
      <c r="S28">
        <v>11.595599999999999</v>
      </c>
      <c r="T28">
        <v>0</v>
      </c>
      <c r="U28">
        <v>335.91003799999999</v>
      </c>
      <c r="V28">
        <v>7.6361860000000004</v>
      </c>
      <c r="W28">
        <v>26.380279999999999</v>
      </c>
      <c r="X28">
        <v>113.309208</v>
      </c>
      <c r="Y28">
        <v>0</v>
      </c>
      <c r="Z28">
        <v>18.903147000000001</v>
      </c>
      <c r="AA28">
        <v>0</v>
      </c>
      <c r="AB28">
        <v>18.033090999999999</v>
      </c>
      <c r="AC28">
        <v>9.3516969999999997</v>
      </c>
      <c r="AD28">
        <v>17.615455999999998</v>
      </c>
      <c r="AE28">
        <v>47.770544000000001</v>
      </c>
      <c r="AF28">
        <v>8.5749460000000006</v>
      </c>
      <c r="AG28">
        <v>38.700315000000003</v>
      </c>
      <c r="AH28">
        <v>41.178874</v>
      </c>
      <c r="AI28">
        <v>0</v>
      </c>
      <c r="AJ28">
        <v>0</v>
      </c>
      <c r="AK28">
        <v>25.137810999999999</v>
      </c>
      <c r="AL28">
        <v>38.738000999999997</v>
      </c>
      <c r="AM28">
        <v>0</v>
      </c>
      <c r="AN28">
        <v>0.79486900000000005</v>
      </c>
      <c r="AO28">
        <v>15.625071</v>
      </c>
      <c r="AP28">
        <v>11.759388</v>
      </c>
      <c r="AQ28">
        <v>30.073188999999999</v>
      </c>
      <c r="AR28">
        <v>11.734747</v>
      </c>
      <c r="AS28">
        <v>9.7490009999999998</v>
      </c>
      <c r="AT28">
        <v>19.325969000000001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4.83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1939.3163919999997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444.49799999999999</v>
      </c>
      <c r="L29">
        <v>224.1816</v>
      </c>
      <c r="M29">
        <v>88.899600000000007</v>
      </c>
      <c r="N29">
        <v>56.006650999999998</v>
      </c>
      <c r="O29">
        <v>119.498093</v>
      </c>
      <c r="P29">
        <v>99.649687999999998</v>
      </c>
      <c r="Q29">
        <v>9.6630000000000003</v>
      </c>
      <c r="R29">
        <v>34.192332</v>
      </c>
      <c r="S29">
        <v>11.595599999999999</v>
      </c>
      <c r="T29">
        <v>0</v>
      </c>
      <c r="U29">
        <v>335.91003799999999</v>
      </c>
      <c r="V29">
        <v>7.6361860000000004</v>
      </c>
      <c r="W29">
        <v>26.380279999999999</v>
      </c>
      <c r="X29">
        <v>113.309208</v>
      </c>
      <c r="Y29">
        <v>0</v>
      </c>
      <c r="Z29">
        <v>18.903147000000001</v>
      </c>
      <c r="AA29">
        <v>13.511773</v>
      </c>
      <c r="AB29">
        <v>18.033090999999999</v>
      </c>
      <c r="AC29">
        <v>9.3516969999999997</v>
      </c>
      <c r="AD29">
        <v>17.615455999999998</v>
      </c>
      <c r="AE29">
        <v>47.770544000000001</v>
      </c>
      <c r="AF29">
        <v>8.5749460000000006</v>
      </c>
      <c r="AG29">
        <v>38.700315000000003</v>
      </c>
      <c r="AH29">
        <v>41.178874</v>
      </c>
      <c r="AI29">
        <v>0</v>
      </c>
      <c r="AJ29">
        <v>0</v>
      </c>
      <c r="AK29">
        <v>25.137810999999999</v>
      </c>
      <c r="AL29">
        <v>38.738000999999997</v>
      </c>
      <c r="AM29">
        <v>0</v>
      </c>
      <c r="AN29">
        <v>0.79486900000000005</v>
      </c>
      <c r="AO29">
        <v>15.625071</v>
      </c>
      <c r="AP29">
        <v>11.759388</v>
      </c>
      <c r="AQ29">
        <v>30.073188999999999</v>
      </c>
      <c r="AR29">
        <v>13.868338</v>
      </c>
      <c r="AS29">
        <v>9.7490009999999998</v>
      </c>
      <c r="AT29">
        <v>19.325969000000001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6.76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1956.8917559999998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444.49799999999999</v>
      </c>
      <c r="L30">
        <v>224.1816</v>
      </c>
      <c r="M30">
        <v>88.899600000000007</v>
      </c>
      <c r="N30">
        <v>56.006650999999998</v>
      </c>
      <c r="O30">
        <v>119.498093</v>
      </c>
      <c r="P30">
        <v>99.649687999999998</v>
      </c>
      <c r="Q30">
        <v>9.6630000000000003</v>
      </c>
      <c r="R30">
        <v>34.192332</v>
      </c>
      <c r="S30">
        <v>11.595599999999999</v>
      </c>
      <c r="T30">
        <v>0</v>
      </c>
      <c r="U30">
        <v>335.91003799999999</v>
      </c>
      <c r="V30">
        <v>7.6370990000000001</v>
      </c>
      <c r="W30">
        <v>26.380279999999999</v>
      </c>
      <c r="X30">
        <v>113.309208</v>
      </c>
      <c r="Y30">
        <v>0</v>
      </c>
      <c r="Z30">
        <v>18.903147000000001</v>
      </c>
      <c r="AA30">
        <v>13.511773</v>
      </c>
      <c r="AB30">
        <v>18.033090999999999</v>
      </c>
      <c r="AC30">
        <v>9.3516969999999997</v>
      </c>
      <c r="AD30">
        <v>17.615455999999998</v>
      </c>
      <c r="AE30">
        <v>47.770544000000001</v>
      </c>
      <c r="AF30">
        <v>8.5749460000000006</v>
      </c>
      <c r="AG30">
        <v>38.700315000000003</v>
      </c>
      <c r="AH30">
        <v>41.178874</v>
      </c>
      <c r="AI30">
        <v>0</v>
      </c>
      <c r="AJ30">
        <v>0</v>
      </c>
      <c r="AK30">
        <v>25.137810999999999</v>
      </c>
      <c r="AL30">
        <v>38.738000999999997</v>
      </c>
      <c r="AM30">
        <v>0</v>
      </c>
      <c r="AN30">
        <v>0.79486900000000005</v>
      </c>
      <c r="AO30">
        <v>15.625071</v>
      </c>
      <c r="AP30">
        <v>11.759388</v>
      </c>
      <c r="AQ30">
        <v>30.073188999999999</v>
      </c>
      <c r="AR30">
        <v>46.938988999999999</v>
      </c>
      <c r="AS30">
        <v>9.7490009999999998</v>
      </c>
      <c r="AT30">
        <v>19.325969000000001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10.63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1993.83332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444.49799999999999</v>
      </c>
      <c r="L31">
        <v>224.1816</v>
      </c>
      <c r="M31">
        <v>88.899600000000007</v>
      </c>
      <c r="N31">
        <v>56.006650999999998</v>
      </c>
      <c r="O31">
        <v>119.498093</v>
      </c>
      <c r="P31">
        <v>99.649687999999998</v>
      </c>
      <c r="Q31">
        <v>9.6630000000000003</v>
      </c>
      <c r="R31">
        <v>34.192332</v>
      </c>
      <c r="S31">
        <v>11.595599999999999</v>
      </c>
      <c r="T31">
        <v>0</v>
      </c>
      <c r="U31">
        <v>335.91003799999999</v>
      </c>
      <c r="V31">
        <v>7.6361860000000004</v>
      </c>
      <c r="W31">
        <v>31.085871000000001</v>
      </c>
      <c r="X31">
        <v>142.33645899999999</v>
      </c>
      <c r="Y31">
        <v>0</v>
      </c>
      <c r="Z31">
        <v>18.601275000000001</v>
      </c>
      <c r="AA31">
        <v>27.099883999999999</v>
      </c>
      <c r="AB31">
        <v>18.033090999999999</v>
      </c>
      <c r="AC31">
        <v>9.3516969999999997</v>
      </c>
      <c r="AD31">
        <v>17.615455999999998</v>
      </c>
      <c r="AE31">
        <v>47.770544000000001</v>
      </c>
      <c r="AF31">
        <v>8.5749460000000006</v>
      </c>
      <c r="AG31">
        <v>38.700315000000003</v>
      </c>
      <c r="AH31">
        <v>41.178874</v>
      </c>
      <c r="AI31">
        <v>0</v>
      </c>
      <c r="AJ31">
        <v>0</v>
      </c>
      <c r="AK31">
        <v>25.137810999999999</v>
      </c>
      <c r="AL31">
        <v>38.738000999999997</v>
      </c>
      <c r="AM31">
        <v>0</v>
      </c>
      <c r="AN31">
        <v>0.79486900000000005</v>
      </c>
      <c r="AO31">
        <v>15.625071</v>
      </c>
      <c r="AP31">
        <v>11.759388</v>
      </c>
      <c r="AQ31">
        <v>15.036593999999999</v>
      </c>
      <c r="AR31">
        <v>46.938988999999999</v>
      </c>
      <c r="AS31">
        <v>9.7490009999999998</v>
      </c>
      <c r="AT31">
        <v>19.325969000000001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16.43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2031.6148929999999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444.49799999999999</v>
      </c>
      <c r="L32">
        <v>224.1816</v>
      </c>
      <c r="M32">
        <v>88.899600000000007</v>
      </c>
      <c r="N32">
        <v>56.006650999999998</v>
      </c>
      <c r="O32">
        <v>119.498093</v>
      </c>
      <c r="P32">
        <v>99.649687999999998</v>
      </c>
      <c r="Q32">
        <v>9.6630000000000003</v>
      </c>
      <c r="R32">
        <v>34.192332</v>
      </c>
      <c r="S32">
        <v>11.595599999999999</v>
      </c>
      <c r="T32">
        <v>0</v>
      </c>
      <c r="U32">
        <v>335.91003799999999</v>
      </c>
      <c r="V32">
        <v>7.6361860000000004</v>
      </c>
      <c r="W32">
        <v>31.085871000000001</v>
      </c>
      <c r="X32">
        <v>142.54434800000001</v>
      </c>
      <c r="Y32">
        <v>0</v>
      </c>
      <c r="Z32">
        <v>6.3010489999999999</v>
      </c>
      <c r="AA32">
        <v>27.099883999999999</v>
      </c>
      <c r="AB32">
        <v>18.033090999999999</v>
      </c>
      <c r="AC32">
        <v>9.3516969999999997</v>
      </c>
      <c r="AD32">
        <v>17.615455999999998</v>
      </c>
      <c r="AE32">
        <v>47.770544000000001</v>
      </c>
      <c r="AF32">
        <v>8.5749460000000006</v>
      </c>
      <c r="AG32">
        <v>38.700315000000003</v>
      </c>
      <c r="AH32">
        <v>41.178874</v>
      </c>
      <c r="AI32">
        <v>0</v>
      </c>
      <c r="AJ32">
        <v>0</v>
      </c>
      <c r="AK32">
        <v>25.137810999999999</v>
      </c>
      <c r="AL32">
        <v>38.738000999999997</v>
      </c>
      <c r="AM32">
        <v>0</v>
      </c>
      <c r="AN32">
        <v>0.79486900000000005</v>
      </c>
      <c r="AO32">
        <v>15.625071</v>
      </c>
      <c r="AP32">
        <v>11.759388</v>
      </c>
      <c r="AQ32">
        <v>0</v>
      </c>
      <c r="AR32">
        <v>12.801542</v>
      </c>
      <c r="AS32">
        <v>9.7490009999999998</v>
      </c>
      <c r="AT32">
        <v>19.325969000000001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23.19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1977.1085149999997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444.49799999999999</v>
      </c>
      <c r="L33">
        <v>224.1816</v>
      </c>
      <c r="M33">
        <v>88.899600000000007</v>
      </c>
      <c r="N33">
        <v>56.006650999999998</v>
      </c>
      <c r="O33">
        <v>119.498093</v>
      </c>
      <c r="P33">
        <v>99.649687999999998</v>
      </c>
      <c r="Q33">
        <v>9.6630000000000003</v>
      </c>
      <c r="R33">
        <v>28.619584</v>
      </c>
      <c r="S33">
        <v>11.595599999999999</v>
      </c>
      <c r="T33">
        <v>0</v>
      </c>
      <c r="U33">
        <v>335.91003799999999</v>
      </c>
      <c r="V33">
        <v>4.8384109999999998</v>
      </c>
      <c r="W33">
        <v>31.085871000000001</v>
      </c>
      <c r="X33">
        <v>142.54434800000001</v>
      </c>
      <c r="Y33">
        <v>0</v>
      </c>
      <c r="Z33">
        <v>6.3010489999999999</v>
      </c>
      <c r="AA33">
        <v>27.099883999999999</v>
      </c>
      <c r="AB33">
        <v>18.033090999999999</v>
      </c>
      <c r="AC33">
        <v>9.3516969999999997</v>
      </c>
      <c r="AD33">
        <v>17.615455999999998</v>
      </c>
      <c r="AE33">
        <v>47.770544000000001</v>
      </c>
      <c r="AF33">
        <v>8.5749460000000006</v>
      </c>
      <c r="AG33">
        <v>38.700315000000003</v>
      </c>
      <c r="AH33">
        <v>41.178874</v>
      </c>
      <c r="AI33">
        <v>0</v>
      </c>
      <c r="AJ33">
        <v>0</v>
      </c>
      <c r="AK33">
        <v>25.137810999999999</v>
      </c>
      <c r="AL33">
        <v>23.579653</v>
      </c>
      <c r="AM33">
        <v>0</v>
      </c>
      <c r="AN33">
        <v>0.79486900000000005</v>
      </c>
      <c r="AO33">
        <v>15.625071</v>
      </c>
      <c r="AP33">
        <v>11.759388</v>
      </c>
      <c r="AQ33">
        <v>0</v>
      </c>
      <c r="AR33">
        <v>12.801542</v>
      </c>
      <c r="AS33">
        <v>9.7490009999999998</v>
      </c>
      <c r="AT33">
        <v>19.325969000000001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32.950000000000003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1963.3396439999997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444.49799999999999</v>
      </c>
      <c r="L34">
        <v>224.1816</v>
      </c>
      <c r="M34">
        <v>88.899600000000007</v>
      </c>
      <c r="N34">
        <v>56.006650999999998</v>
      </c>
      <c r="O34">
        <v>119.498093</v>
      </c>
      <c r="P34">
        <v>99.649687999999998</v>
      </c>
      <c r="Q34">
        <v>9.6630000000000003</v>
      </c>
      <c r="R34">
        <v>28.619584</v>
      </c>
      <c r="S34">
        <v>11.595599999999999</v>
      </c>
      <c r="T34">
        <v>0</v>
      </c>
      <c r="U34">
        <v>335.91003799999999</v>
      </c>
      <c r="V34">
        <v>4.8381670000000003</v>
      </c>
      <c r="W34">
        <v>26.380279999999999</v>
      </c>
      <c r="X34">
        <v>113.309208</v>
      </c>
      <c r="Y34">
        <v>0</v>
      </c>
      <c r="Z34">
        <v>6.3010489999999999</v>
      </c>
      <c r="AA34">
        <v>27.099883999999999</v>
      </c>
      <c r="AB34">
        <v>18.033090999999999</v>
      </c>
      <c r="AC34">
        <v>9.3516969999999997</v>
      </c>
      <c r="AD34">
        <v>17.615455999999998</v>
      </c>
      <c r="AE34">
        <v>47.770544000000001</v>
      </c>
      <c r="AF34">
        <v>8.5749460000000006</v>
      </c>
      <c r="AG34">
        <v>38.700315000000003</v>
      </c>
      <c r="AH34">
        <v>41.178874</v>
      </c>
      <c r="AI34">
        <v>0</v>
      </c>
      <c r="AJ34">
        <v>0</v>
      </c>
      <c r="AK34">
        <v>25.137810999999999</v>
      </c>
      <c r="AL34">
        <v>23.579653</v>
      </c>
      <c r="AM34">
        <v>0</v>
      </c>
      <c r="AN34">
        <v>0.79486900000000005</v>
      </c>
      <c r="AO34">
        <v>15.625071</v>
      </c>
      <c r="AP34">
        <v>11.759388</v>
      </c>
      <c r="AQ34">
        <v>0</v>
      </c>
      <c r="AR34">
        <v>12.801542</v>
      </c>
      <c r="AS34">
        <v>9.7490009999999998</v>
      </c>
      <c r="AT34">
        <v>19.325969000000001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41.07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1937.5186689999998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444.49799999999999</v>
      </c>
      <c r="L35">
        <v>224.1816</v>
      </c>
      <c r="M35">
        <v>88.899600000000007</v>
      </c>
      <c r="N35">
        <v>56.006650999999998</v>
      </c>
      <c r="O35">
        <v>119.498093</v>
      </c>
      <c r="P35">
        <v>99.649687999999998</v>
      </c>
      <c r="Q35">
        <v>9.6630000000000003</v>
      </c>
      <c r="R35">
        <v>28.619584</v>
      </c>
      <c r="S35">
        <v>11.595599999999999</v>
      </c>
      <c r="T35">
        <v>0</v>
      </c>
      <c r="U35">
        <v>337.16236199999997</v>
      </c>
      <c r="V35">
        <v>4.8381670000000003</v>
      </c>
      <c r="W35">
        <v>26.380279999999999</v>
      </c>
      <c r="X35">
        <v>113.309208</v>
      </c>
      <c r="Y35">
        <v>0</v>
      </c>
      <c r="Z35">
        <v>6.3010489999999999</v>
      </c>
      <c r="AA35">
        <v>13.511773</v>
      </c>
      <c r="AB35">
        <v>18.033090999999999</v>
      </c>
      <c r="AC35">
        <v>0</v>
      </c>
      <c r="AD35">
        <v>8.8077279999999991</v>
      </c>
      <c r="AE35">
        <v>47.770544000000001</v>
      </c>
      <c r="AF35">
        <v>8.5749460000000006</v>
      </c>
      <c r="AG35">
        <v>38.700315000000003</v>
      </c>
      <c r="AH35">
        <v>41.178874</v>
      </c>
      <c r="AI35">
        <v>3.07525</v>
      </c>
      <c r="AJ35">
        <v>0</v>
      </c>
      <c r="AK35">
        <v>25.137810999999999</v>
      </c>
      <c r="AL35">
        <v>23.579653</v>
      </c>
      <c r="AM35">
        <v>0</v>
      </c>
      <c r="AN35">
        <v>0.79486900000000005</v>
      </c>
      <c r="AO35">
        <v>15.625071</v>
      </c>
      <c r="AP35">
        <v>11.759388</v>
      </c>
      <c r="AQ35">
        <v>0</v>
      </c>
      <c r="AR35">
        <v>12.801542</v>
      </c>
      <c r="AS35">
        <v>9.7490009999999998</v>
      </c>
      <c r="AT35">
        <v>19.325969000000001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52.57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1921.5987069999999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444.49799999999999</v>
      </c>
      <c r="L36">
        <v>224.1816</v>
      </c>
      <c r="M36">
        <v>88.899600000000007</v>
      </c>
      <c r="N36">
        <v>56.006650999999998</v>
      </c>
      <c r="O36">
        <v>119.498093</v>
      </c>
      <c r="P36">
        <v>99.649687999999998</v>
      </c>
      <c r="Q36">
        <v>9.6630000000000003</v>
      </c>
      <c r="R36">
        <v>28.619584</v>
      </c>
      <c r="S36">
        <v>11.595599999999999</v>
      </c>
      <c r="T36">
        <v>0</v>
      </c>
      <c r="U36">
        <v>337.21454199999999</v>
      </c>
      <c r="V36">
        <v>4.8381670000000003</v>
      </c>
      <c r="W36">
        <v>26.380279999999999</v>
      </c>
      <c r="X36">
        <v>113.309208</v>
      </c>
      <c r="Y36">
        <v>0</v>
      </c>
      <c r="Z36">
        <v>6.3010489999999999</v>
      </c>
      <c r="AA36">
        <v>0</v>
      </c>
      <c r="AB36">
        <v>18.033090999999999</v>
      </c>
      <c r="AC36">
        <v>0</v>
      </c>
      <c r="AD36">
        <v>8.8077279999999991</v>
      </c>
      <c r="AE36">
        <v>47.770544000000001</v>
      </c>
      <c r="AF36">
        <v>8.5749460000000006</v>
      </c>
      <c r="AG36">
        <v>38.700315000000003</v>
      </c>
      <c r="AH36">
        <v>41.178874</v>
      </c>
      <c r="AI36">
        <v>11.070899000000001</v>
      </c>
      <c r="AJ36">
        <v>0</v>
      </c>
      <c r="AK36">
        <v>25.137810999999999</v>
      </c>
      <c r="AL36">
        <v>23.579653</v>
      </c>
      <c r="AM36">
        <v>0</v>
      </c>
      <c r="AN36">
        <v>0.79486900000000005</v>
      </c>
      <c r="AO36">
        <v>15.625071</v>
      </c>
      <c r="AP36">
        <v>11.759388</v>
      </c>
      <c r="AQ36">
        <v>0</v>
      </c>
      <c r="AR36">
        <v>12.801542</v>
      </c>
      <c r="AS36">
        <v>9.7490009999999998</v>
      </c>
      <c r="AT36">
        <v>19.325969000000001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65.52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1929.0847629999998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444.49799999999999</v>
      </c>
      <c r="L37">
        <v>224.1816</v>
      </c>
      <c r="M37">
        <v>88.899600000000007</v>
      </c>
      <c r="N37">
        <v>56.006650999999998</v>
      </c>
      <c r="O37">
        <v>119.498093</v>
      </c>
      <c r="P37">
        <v>99.649687999999998</v>
      </c>
      <c r="Q37">
        <v>9.6630000000000003</v>
      </c>
      <c r="R37">
        <v>28.619584</v>
      </c>
      <c r="S37">
        <v>11.595599999999999</v>
      </c>
      <c r="T37">
        <v>0</v>
      </c>
      <c r="U37">
        <v>337.21454199999999</v>
      </c>
      <c r="V37">
        <v>4.8381670000000003</v>
      </c>
      <c r="W37">
        <v>26.380279999999999</v>
      </c>
      <c r="X37">
        <v>113.309208</v>
      </c>
      <c r="Y37">
        <v>0</v>
      </c>
      <c r="Z37">
        <v>6.3010489999999999</v>
      </c>
      <c r="AA37">
        <v>0</v>
      </c>
      <c r="AB37">
        <v>9.0165450000000007</v>
      </c>
      <c r="AC37">
        <v>0</v>
      </c>
      <c r="AD37">
        <v>8.8077279999999991</v>
      </c>
      <c r="AE37">
        <v>47.770544000000001</v>
      </c>
      <c r="AF37">
        <v>8.5749460000000006</v>
      </c>
      <c r="AG37">
        <v>38.700315000000003</v>
      </c>
      <c r="AH37">
        <v>41.178874</v>
      </c>
      <c r="AI37">
        <v>47.398209000000001</v>
      </c>
      <c r="AJ37">
        <v>0</v>
      </c>
      <c r="AK37">
        <v>25.137810999999999</v>
      </c>
      <c r="AL37">
        <v>23.579653</v>
      </c>
      <c r="AM37">
        <v>0</v>
      </c>
      <c r="AN37">
        <v>0.79486900000000005</v>
      </c>
      <c r="AO37">
        <v>15.625071</v>
      </c>
      <c r="AP37">
        <v>11.759388</v>
      </c>
      <c r="AQ37">
        <v>0</v>
      </c>
      <c r="AR37">
        <v>12.801542</v>
      </c>
      <c r="AS37">
        <v>9.7490009999999998</v>
      </c>
      <c r="AT37">
        <v>19.325969000000001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75.180000000000007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1966.0555269999998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444.49799999999999</v>
      </c>
      <c r="L38">
        <v>224.1816</v>
      </c>
      <c r="M38">
        <v>88.899600000000007</v>
      </c>
      <c r="N38">
        <v>56.006650999999998</v>
      </c>
      <c r="O38">
        <v>119.498093</v>
      </c>
      <c r="P38">
        <v>99.649687999999998</v>
      </c>
      <c r="Q38">
        <v>9.6630000000000003</v>
      </c>
      <c r="R38">
        <v>28.619584</v>
      </c>
      <c r="S38">
        <v>11.595599999999999</v>
      </c>
      <c r="T38">
        <v>0</v>
      </c>
      <c r="U38">
        <v>337.21454199999999</v>
      </c>
      <c r="V38">
        <v>4.8381670000000003</v>
      </c>
      <c r="W38">
        <v>26.380279999999999</v>
      </c>
      <c r="X38">
        <v>113.309208</v>
      </c>
      <c r="Y38">
        <v>0</v>
      </c>
      <c r="Z38">
        <v>6.3010489999999999</v>
      </c>
      <c r="AA38">
        <v>0</v>
      </c>
      <c r="AB38">
        <v>9.0165450000000007</v>
      </c>
      <c r="AC38">
        <v>0</v>
      </c>
      <c r="AD38">
        <v>8.8077279999999991</v>
      </c>
      <c r="AE38">
        <v>47.770544000000001</v>
      </c>
      <c r="AF38">
        <v>8.5749460000000006</v>
      </c>
      <c r="AG38">
        <v>38.700315000000003</v>
      </c>
      <c r="AH38">
        <v>41.178874</v>
      </c>
      <c r="AI38">
        <v>47.398209000000001</v>
      </c>
      <c r="AJ38">
        <v>0</v>
      </c>
      <c r="AK38">
        <v>25.137810999999999</v>
      </c>
      <c r="AL38">
        <v>23.579653</v>
      </c>
      <c r="AM38">
        <v>0</v>
      </c>
      <c r="AN38">
        <v>0.79486900000000005</v>
      </c>
      <c r="AO38">
        <v>15.625071</v>
      </c>
      <c r="AP38">
        <v>11.759388</v>
      </c>
      <c r="AQ38">
        <v>0</v>
      </c>
      <c r="AR38">
        <v>14.935133</v>
      </c>
      <c r="AS38">
        <v>10.398934000000001</v>
      </c>
      <c r="AT38">
        <v>19.325969000000001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86.77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1980.4290509999998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444.49799999999999</v>
      </c>
      <c r="L39">
        <v>224.1816</v>
      </c>
      <c r="M39">
        <v>88.899600000000007</v>
      </c>
      <c r="N39">
        <v>56.006650999999998</v>
      </c>
      <c r="O39">
        <v>119.498093</v>
      </c>
      <c r="P39">
        <v>99.649687999999998</v>
      </c>
      <c r="Q39">
        <v>9.6630000000000003</v>
      </c>
      <c r="R39">
        <v>28.619584</v>
      </c>
      <c r="S39">
        <v>11.595599999999999</v>
      </c>
      <c r="T39">
        <v>0</v>
      </c>
      <c r="U39">
        <v>337.21454199999999</v>
      </c>
      <c r="V39">
        <v>4.8381670000000003</v>
      </c>
      <c r="W39">
        <v>26.380279999999999</v>
      </c>
      <c r="X39">
        <v>113.309208</v>
      </c>
      <c r="Y39">
        <v>0</v>
      </c>
      <c r="Z39">
        <v>6.3010489999999999</v>
      </c>
      <c r="AA39">
        <v>0</v>
      </c>
      <c r="AB39">
        <v>9.0165450000000007</v>
      </c>
      <c r="AC39">
        <v>0</v>
      </c>
      <c r="AD39">
        <v>8.8077279999999991</v>
      </c>
      <c r="AE39">
        <v>47.770544000000001</v>
      </c>
      <c r="AF39">
        <v>8.5749460000000006</v>
      </c>
      <c r="AG39">
        <v>38.700315000000003</v>
      </c>
      <c r="AH39">
        <v>41.178874</v>
      </c>
      <c r="AI39">
        <v>47.398209000000001</v>
      </c>
      <c r="AJ39">
        <v>0</v>
      </c>
      <c r="AK39">
        <v>25.137810999999999</v>
      </c>
      <c r="AL39">
        <v>23.579653</v>
      </c>
      <c r="AM39">
        <v>0</v>
      </c>
      <c r="AN39">
        <v>0.79486900000000005</v>
      </c>
      <c r="AO39">
        <v>15.625071</v>
      </c>
      <c r="AP39">
        <v>11.759388</v>
      </c>
      <c r="AQ39">
        <v>0</v>
      </c>
      <c r="AR39">
        <v>46.938988999999999</v>
      </c>
      <c r="AS39">
        <v>30.82244</v>
      </c>
      <c r="AT39">
        <v>19.325969000000001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84.84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2030.9264129999997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444.49799999999999</v>
      </c>
      <c r="L40">
        <v>224.1816</v>
      </c>
      <c r="M40">
        <v>88.899600000000007</v>
      </c>
      <c r="N40">
        <v>56.006650999999998</v>
      </c>
      <c r="O40">
        <v>119.498093</v>
      </c>
      <c r="P40">
        <v>99.649687999999998</v>
      </c>
      <c r="Q40">
        <v>9.6630000000000003</v>
      </c>
      <c r="R40">
        <v>28.619584</v>
      </c>
      <c r="S40">
        <v>11.595599999999999</v>
      </c>
      <c r="T40">
        <v>0</v>
      </c>
      <c r="U40">
        <v>337.21454199999999</v>
      </c>
      <c r="V40">
        <v>4.8381670000000003</v>
      </c>
      <c r="W40">
        <v>31.085968000000001</v>
      </c>
      <c r="X40">
        <v>142.54434800000001</v>
      </c>
      <c r="Y40">
        <v>0</v>
      </c>
      <c r="Z40">
        <v>6.3010489999999999</v>
      </c>
      <c r="AA40">
        <v>0</v>
      </c>
      <c r="AB40">
        <v>9.0165450000000007</v>
      </c>
      <c r="AC40">
        <v>0</v>
      </c>
      <c r="AD40">
        <v>8.8077279999999991</v>
      </c>
      <c r="AE40">
        <v>47.770544000000001</v>
      </c>
      <c r="AF40">
        <v>8.5749460000000006</v>
      </c>
      <c r="AG40">
        <v>38.700315000000003</v>
      </c>
      <c r="AH40">
        <v>41.178874</v>
      </c>
      <c r="AI40">
        <v>47.398209000000001</v>
      </c>
      <c r="AJ40">
        <v>0</v>
      </c>
      <c r="AK40">
        <v>25.137810999999999</v>
      </c>
      <c r="AL40">
        <v>23.579653</v>
      </c>
      <c r="AM40">
        <v>0</v>
      </c>
      <c r="AN40">
        <v>0.79486900000000005</v>
      </c>
      <c r="AO40">
        <v>15.625071</v>
      </c>
      <c r="AP40">
        <v>11.759388</v>
      </c>
      <c r="AQ40">
        <v>0</v>
      </c>
      <c r="AR40">
        <v>46.938988999999999</v>
      </c>
      <c r="AS40">
        <v>30.82244</v>
      </c>
      <c r="AT40">
        <v>19.325969000000001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84.84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2064.8672409999999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444.49799999999999</v>
      </c>
      <c r="L41">
        <v>224.1816</v>
      </c>
      <c r="M41">
        <v>88.899600000000007</v>
      </c>
      <c r="N41">
        <v>56.006650999999998</v>
      </c>
      <c r="O41">
        <v>119.498093</v>
      </c>
      <c r="P41">
        <v>99.649687999999998</v>
      </c>
      <c r="Q41">
        <v>9.6630000000000003</v>
      </c>
      <c r="R41">
        <v>28.619584</v>
      </c>
      <c r="S41">
        <v>11.595599999999999</v>
      </c>
      <c r="T41">
        <v>0</v>
      </c>
      <c r="U41">
        <v>337.21454199999999</v>
      </c>
      <c r="V41">
        <v>8.2178020000000007</v>
      </c>
      <c r="W41">
        <v>31.085968000000001</v>
      </c>
      <c r="X41">
        <v>142.54434800000001</v>
      </c>
      <c r="Y41">
        <v>0</v>
      </c>
      <c r="Z41">
        <v>6.3010489999999999</v>
      </c>
      <c r="AA41">
        <v>0</v>
      </c>
      <c r="AB41">
        <v>9.0165450000000007</v>
      </c>
      <c r="AC41">
        <v>0</v>
      </c>
      <c r="AD41">
        <v>8.8077279999999991</v>
      </c>
      <c r="AE41">
        <v>47.770544000000001</v>
      </c>
      <c r="AF41">
        <v>8.5749460000000006</v>
      </c>
      <c r="AG41">
        <v>38.700315000000003</v>
      </c>
      <c r="AH41">
        <v>41.178874</v>
      </c>
      <c r="AI41">
        <v>47.398209000000001</v>
      </c>
      <c r="AJ41">
        <v>0</v>
      </c>
      <c r="AK41">
        <v>25.137810999999999</v>
      </c>
      <c r="AL41">
        <v>23.579653</v>
      </c>
      <c r="AM41">
        <v>0</v>
      </c>
      <c r="AN41">
        <v>0.79486900000000005</v>
      </c>
      <c r="AO41">
        <v>15.625071</v>
      </c>
      <c r="AP41">
        <v>11.759388</v>
      </c>
      <c r="AQ41">
        <v>0</v>
      </c>
      <c r="AR41">
        <v>14.935133</v>
      </c>
      <c r="AS41">
        <v>30.82244</v>
      </c>
      <c r="AT41">
        <v>19.325969000000001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84.84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2036.2430199999997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453.54160200000001</v>
      </c>
      <c r="L42">
        <v>224.1816</v>
      </c>
      <c r="M42">
        <v>88.899600000000007</v>
      </c>
      <c r="N42">
        <v>56.006650999999998</v>
      </c>
      <c r="O42">
        <v>119.498093</v>
      </c>
      <c r="P42">
        <v>99.649687999999998</v>
      </c>
      <c r="Q42">
        <v>9.6630000000000003</v>
      </c>
      <c r="R42">
        <v>35.388804999999998</v>
      </c>
      <c r="S42">
        <v>11.595599999999999</v>
      </c>
      <c r="T42">
        <v>0</v>
      </c>
      <c r="U42">
        <v>337.21454199999999</v>
      </c>
      <c r="V42">
        <v>8.2178020000000007</v>
      </c>
      <c r="W42">
        <v>31.085968000000001</v>
      </c>
      <c r="X42">
        <v>142.54434800000001</v>
      </c>
      <c r="Y42">
        <v>0</v>
      </c>
      <c r="Z42">
        <v>6.3010489999999999</v>
      </c>
      <c r="AA42">
        <v>0</v>
      </c>
      <c r="AB42">
        <v>9.0165450000000007</v>
      </c>
      <c r="AC42">
        <v>0</v>
      </c>
      <c r="AD42">
        <v>8.8077279999999991</v>
      </c>
      <c r="AE42">
        <v>47.770544000000001</v>
      </c>
      <c r="AF42">
        <v>8.5749460000000006</v>
      </c>
      <c r="AG42">
        <v>38.700315000000003</v>
      </c>
      <c r="AH42">
        <v>41.178874</v>
      </c>
      <c r="AI42">
        <v>31.598806</v>
      </c>
      <c r="AJ42">
        <v>0</v>
      </c>
      <c r="AK42">
        <v>25.137810999999999</v>
      </c>
      <c r="AL42">
        <v>23.579653</v>
      </c>
      <c r="AM42">
        <v>0</v>
      </c>
      <c r="AN42">
        <v>0.79486900000000005</v>
      </c>
      <c r="AO42">
        <v>15.625071</v>
      </c>
      <c r="AP42">
        <v>11.759388</v>
      </c>
      <c r="AQ42">
        <v>0</v>
      </c>
      <c r="AR42">
        <v>14.935133</v>
      </c>
      <c r="AS42">
        <v>30.82244</v>
      </c>
      <c r="AT42">
        <v>19.325969000000001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84.84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2036.2564399999999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405.22660200000001</v>
      </c>
      <c r="L43">
        <v>258.00209999999998</v>
      </c>
      <c r="M43">
        <v>88.899600000000007</v>
      </c>
      <c r="N43">
        <v>56.006650999999998</v>
      </c>
      <c r="O43">
        <v>119.498093</v>
      </c>
      <c r="P43">
        <v>99.649687999999998</v>
      </c>
      <c r="Q43">
        <v>9.6630000000000003</v>
      </c>
      <c r="R43">
        <v>35.388804999999998</v>
      </c>
      <c r="S43">
        <v>11.595599999999999</v>
      </c>
      <c r="T43">
        <v>0</v>
      </c>
      <c r="U43">
        <v>337.21454199999999</v>
      </c>
      <c r="V43">
        <v>8.2178020000000007</v>
      </c>
      <c r="W43">
        <v>31.085968000000001</v>
      </c>
      <c r="X43">
        <v>142.54434800000001</v>
      </c>
      <c r="Y43">
        <v>0</v>
      </c>
      <c r="Z43">
        <v>0</v>
      </c>
      <c r="AA43">
        <v>0</v>
      </c>
      <c r="AB43">
        <v>9.0165450000000007</v>
      </c>
      <c r="AC43">
        <v>0</v>
      </c>
      <c r="AD43">
        <v>8.8077279999999991</v>
      </c>
      <c r="AE43">
        <v>47.770544000000001</v>
      </c>
      <c r="AF43">
        <v>8.5749460000000006</v>
      </c>
      <c r="AG43">
        <v>38.700315000000003</v>
      </c>
      <c r="AH43">
        <v>41.178874</v>
      </c>
      <c r="AI43">
        <v>4.9203999999999999</v>
      </c>
      <c r="AJ43">
        <v>0</v>
      </c>
      <c r="AK43">
        <v>25.137810999999999</v>
      </c>
      <c r="AL43">
        <v>23.579653</v>
      </c>
      <c r="AM43">
        <v>0</v>
      </c>
      <c r="AN43">
        <v>0.79486900000000005</v>
      </c>
      <c r="AO43">
        <v>15.625071</v>
      </c>
      <c r="AP43">
        <v>11.759388</v>
      </c>
      <c r="AQ43">
        <v>0</v>
      </c>
      <c r="AR43">
        <v>14.935133</v>
      </c>
      <c r="AS43">
        <v>30.82244</v>
      </c>
      <c r="AT43">
        <v>19.325969000000001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89.87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1993.8124849999999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356.91160200000002</v>
      </c>
      <c r="L44">
        <v>258.00209999999998</v>
      </c>
      <c r="M44">
        <v>88.899600000000007</v>
      </c>
      <c r="N44">
        <v>56.006650999999998</v>
      </c>
      <c r="O44">
        <v>119.498093</v>
      </c>
      <c r="P44">
        <v>99.649687999999998</v>
      </c>
      <c r="Q44">
        <v>9.6630000000000003</v>
      </c>
      <c r="R44">
        <v>35.388804999999998</v>
      </c>
      <c r="S44">
        <v>11.595599999999999</v>
      </c>
      <c r="T44">
        <v>0</v>
      </c>
      <c r="U44">
        <v>337.21454199999999</v>
      </c>
      <c r="V44">
        <v>8.2178020000000007</v>
      </c>
      <c r="W44">
        <v>31.085968000000001</v>
      </c>
      <c r="X44">
        <v>142.54434800000001</v>
      </c>
      <c r="Y44">
        <v>0</v>
      </c>
      <c r="Z44">
        <v>0</v>
      </c>
      <c r="AA44">
        <v>0</v>
      </c>
      <c r="AB44">
        <v>9.0165450000000007</v>
      </c>
      <c r="AC44">
        <v>0</v>
      </c>
      <c r="AD44">
        <v>8.8077279999999991</v>
      </c>
      <c r="AE44">
        <v>47.770544000000001</v>
      </c>
      <c r="AF44">
        <v>8.5749460000000006</v>
      </c>
      <c r="AG44">
        <v>38.700315000000003</v>
      </c>
      <c r="AH44">
        <v>41.178874</v>
      </c>
      <c r="AI44">
        <v>3.07525</v>
      </c>
      <c r="AJ44">
        <v>0</v>
      </c>
      <c r="AK44">
        <v>25.137810999999999</v>
      </c>
      <c r="AL44">
        <v>23.579653</v>
      </c>
      <c r="AM44">
        <v>0</v>
      </c>
      <c r="AN44">
        <v>0.79486900000000005</v>
      </c>
      <c r="AO44">
        <v>15.625071</v>
      </c>
      <c r="AP44">
        <v>11.759388</v>
      </c>
      <c r="AQ44">
        <v>0</v>
      </c>
      <c r="AR44">
        <v>14.935133</v>
      </c>
      <c r="AS44">
        <v>30.82244</v>
      </c>
      <c r="AT44">
        <v>19.325969000000001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89.87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1943.6523349999998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356.91160200000002</v>
      </c>
      <c r="L45">
        <v>272.4966</v>
      </c>
      <c r="M45">
        <v>88.899600000000007</v>
      </c>
      <c r="N45">
        <v>56.006650999999998</v>
      </c>
      <c r="O45">
        <v>119.498093</v>
      </c>
      <c r="P45">
        <v>99.649687999999998</v>
      </c>
      <c r="Q45">
        <v>9.6630000000000003</v>
      </c>
      <c r="R45">
        <v>35.388804999999998</v>
      </c>
      <c r="S45">
        <v>11.595599999999999</v>
      </c>
      <c r="T45">
        <v>0</v>
      </c>
      <c r="U45">
        <v>337.21454199999999</v>
      </c>
      <c r="V45">
        <v>8.2178020000000007</v>
      </c>
      <c r="W45">
        <v>31.085968000000001</v>
      </c>
      <c r="X45">
        <v>142.54434800000001</v>
      </c>
      <c r="Y45">
        <v>0</v>
      </c>
      <c r="Z45">
        <v>0</v>
      </c>
      <c r="AA45">
        <v>0</v>
      </c>
      <c r="AB45">
        <v>9.0165450000000007</v>
      </c>
      <c r="AC45">
        <v>0</v>
      </c>
      <c r="AD45">
        <v>8.8077279999999991</v>
      </c>
      <c r="AE45">
        <v>47.770544000000001</v>
      </c>
      <c r="AF45">
        <v>8.5749460000000006</v>
      </c>
      <c r="AG45">
        <v>38.700315000000003</v>
      </c>
      <c r="AH45">
        <v>45.205252999999999</v>
      </c>
      <c r="AI45">
        <v>0</v>
      </c>
      <c r="AJ45">
        <v>0</v>
      </c>
      <c r="AK45">
        <v>25.137810999999999</v>
      </c>
      <c r="AL45">
        <v>23.579653</v>
      </c>
      <c r="AM45">
        <v>0</v>
      </c>
      <c r="AN45">
        <v>0.79486900000000005</v>
      </c>
      <c r="AO45">
        <v>15.625071</v>
      </c>
      <c r="AP45">
        <v>11.759388</v>
      </c>
      <c r="AQ45">
        <v>0</v>
      </c>
      <c r="AR45">
        <v>14.935133</v>
      </c>
      <c r="AS45">
        <v>11.698801</v>
      </c>
      <c r="AT45">
        <v>19.325969000000001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89.87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1939.9743250000001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356.91160200000002</v>
      </c>
      <c r="L46">
        <v>291.82260000000002</v>
      </c>
      <c r="M46">
        <v>88.899600000000007</v>
      </c>
      <c r="N46">
        <v>56.006650999999998</v>
      </c>
      <c r="O46">
        <v>119.498093</v>
      </c>
      <c r="P46">
        <v>99.649687999999998</v>
      </c>
      <c r="Q46">
        <v>9.6630000000000003</v>
      </c>
      <c r="R46">
        <v>35.388804999999998</v>
      </c>
      <c r="S46">
        <v>11.595599999999999</v>
      </c>
      <c r="T46">
        <v>0</v>
      </c>
      <c r="U46">
        <v>337.21454199999999</v>
      </c>
      <c r="V46">
        <v>8.2178020000000007</v>
      </c>
      <c r="W46">
        <v>31.085968000000001</v>
      </c>
      <c r="X46">
        <v>142.54434800000001</v>
      </c>
      <c r="Y46">
        <v>0</v>
      </c>
      <c r="Z46">
        <v>0</v>
      </c>
      <c r="AA46">
        <v>0</v>
      </c>
      <c r="AB46">
        <v>9.0165450000000007</v>
      </c>
      <c r="AC46">
        <v>0</v>
      </c>
      <c r="AD46">
        <v>8.8077279999999991</v>
      </c>
      <c r="AE46">
        <v>47.770544000000001</v>
      </c>
      <c r="AF46">
        <v>8.5749460000000006</v>
      </c>
      <c r="AG46">
        <v>38.700315000000003</v>
      </c>
      <c r="AH46">
        <v>45.205252999999999</v>
      </c>
      <c r="AI46">
        <v>0</v>
      </c>
      <c r="AJ46">
        <v>0</v>
      </c>
      <c r="AK46">
        <v>25.137810999999999</v>
      </c>
      <c r="AL46">
        <v>23.579653</v>
      </c>
      <c r="AM46">
        <v>0</v>
      </c>
      <c r="AN46">
        <v>0.79486900000000005</v>
      </c>
      <c r="AO46">
        <v>15.625071</v>
      </c>
      <c r="AP46">
        <v>11.759388</v>
      </c>
      <c r="AQ46">
        <v>0</v>
      </c>
      <c r="AR46">
        <v>14.935133</v>
      </c>
      <c r="AS46">
        <v>9.7490009999999998</v>
      </c>
      <c r="AT46">
        <v>18.260997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89.87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1956.2855530000002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419.72110199999997</v>
      </c>
      <c r="L47">
        <v>291.82260000000002</v>
      </c>
      <c r="M47">
        <v>88.899600000000007</v>
      </c>
      <c r="N47">
        <v>56.006650999999998</v>
      </c>
      <c r="O47">
        <v>119.498093</v>
      </c>
      <c r="P47">
        <v>99.649687999999998</v>
      </c>
      <c r="Q47">
        <v>9.6630000000000003</v>
      </c>
      <c r="R47">
        <v>35.388804999999998</v>
      </c>
      <c r="S47">
        <v>11.595599999999999</v>
      </c>
      <c r="T47">
        <v>0</v>
      </c>
      <c r="U47">
        <v>337.21454199999999</v>
      </c>
      <c r="V47">
        <v>8.2178020000000007</v>
      </c>
      <c r="W47">
        <v>31.085968000000001</v>
      </c>
      <c r="X47">
        <v>142.54434800000001</v>
      </c>
      <c r="Y47">
        <v>0</v>
      </c>
      <c r="Z47">
        <v>0</v>
      </c>
      <c r="AA47">
        <v>0</v>
      </c>
      <c r="AB47">
        <v>9.0165450000000007</v>
      </c>
      <c r="AC47">
        <v>0</v>
      </c>
      <c r="AD47">
        <v>8.8077279999999991</v>
      </c>
      <c r="AE47">
        <v>47.770544000000001</v>
      </c>
      <c r="AF47">
        <v>8.5749460000000006</v>
      </c>
      <c r="AG47">
        <v>38.700315000000003</v>
      </c>
      <c r="AH47">
        <v>45.205252999999999</v>
      </c>
      <c r="AI47">
        <v>0</v>
      </c>
      <c r="AJ47">
        <v>0</v>
      </c>
      <c r="AK47">
        <v>25.137810999999999</v>
      </c>
      <c r="AL47">
        <v>34.808059</v>
      </c>
      <c r="AM47">
        <v>0</v>
      </c>
      <c r="AN47">
        <v>0.75789799999999996</v>
      </c>
      <c r="AO47">
        <v>15.625071</v>
      </c>
      <c r="AP47">
        <v>11.759388</v>
      </c>
      <c r="AQ47">
        <v>0</v>
      </c>
      <c r="AR47">
        <v>14.935133</v>
      </c>
      <c r="AS47">
        <v>9.7490009999999998</v>
      </c>
      <c r="AT47">
        <v>18.754743000000001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89.87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2030.7802339999998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458.37310200000002</v>
      </c>
      <c r="L48">
        <v>291.82260000000002</v>
      </c>
      <c r="M48">
        <v>88.899600000000007</v>
      </c>
      <c r="N48">
        <v>56.006650999999998</v>
      </c>
      <c r="O48">
        <v>119.498093</v>
      </c>
      <c r="P48">
        <v>99.649687999999998</v>
      </c>
      <c r="Q48">
        <v>9.6630000000000003</v>
      </c>
      <c r="R48">
        <v>35.388804999999998</v>
      </c>
      <c r="S48">
        <v>11.595599999999999</v>
      </c>
      <c r="T48">
        <v>0</v>
      </c>
      <c r="U48">
        <v>337.21454199999999</v>
      </c>
      <c r="V48">
        <v>8.2178020000000007</v>
      </c>
      <c r="W48">
        <v>31.085968000000001</v>
      </c>
      <c r="X48">
        <v>142.54434800000001</v>
      </c>
      <c r="Y48">
        <v>0</v>
      </c>
      <c r="Z48">
        <v>0</v>
      </c>
      <c r="AA48">
        <v>0</v>
      </c>
      <c r="AB48">
        <v>9.0165450000000007</v>
      </c>
      <c r="AC48">
        <v>0</v>
      </c>
      <c r="AD48">
        <v>8.8077279999999991</v>
      </c>
      <c r="AE48">
        <v>47.770544000000001</v>
      </c>
      <c r="AF48">
        <v>8.5749460000000006</v>
      </c>
      <c r="AG48">
        <v>38.700315000000003</v>
      </c>
      <c r="AH48">
        <v>45.205252999999999</v>
      </c>
      <c r="AI48">
        <v>0</v>
      </c>
      <c r="AJ48">
        <v>0</v>
      </c>
      <c r="AK48">
        <v>25.137810999999999</v>
      </c>
      <c r="AL48">
        <v>76.701240999999996</v>
      </c>
      <c r="AM48">
        <v>0</v>
      </c>
      <c r="AN48">
        <v>0.75789799999999996</v>
      </c>
      <c r="AO48">
        <v>15.625071</v>
      </c>
      <c r="AP48">
        <v>11.759388</v>
      </c>
      <c r="AQ48">
        <v>0</v>
      </c>
      <c r="AR48">
        <v>14.935133</v>
      </c>
      <c r="AS48">
        <v>9.7490009999999998</v>
      </c>
      <c r="AT48">
        <v>19.325969000000001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89.87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2111.8966420000002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458.37310200000002</v>
      </c>
      <c r="L49">
        <v>291.82260000000002</v>
      </c>
      <c r="M49">
        <v>88.899600000000007</v>
      </c>
      <c r="N49">
        <v>56.006650999999998</v>
      </c>
      <c r="O49">
        <v>119.498093</v>
      </c>
      <c r="P49">
        <v>99.649687999999998</v>
      </c>
      <c r="Q49">
        <v>9.6630000000000003</v>
      </c>
      <c r="R49">
        <v>35.388804999999998</v>
      </c>
      <c r="S49">
        <v>11.595599999999999</v>
      </c>
      <c r="T49">
        <v>0</v>
      </c>
      <c r="U49">
        <v>337.21454199999999</v>
      </c>
      <c r="V49">
        <v>8.2178020000000007</v>
      </c>
      <c r="W49">
        <v>31.085968000000001</v>
      </c>
      <c r="X49">
        <v>142.54434800000001</v>
      </c>
      <c r="Y49">
        <v>0</v>
      </c>
      <c r="Z49">
        <v>0</v>
      </c>
      <c r="AA49">
        <v>0</v>
      </c>
      <c r="AB49">
        <v>9.0165450000000007</v>
      </c>
      <c r="AC49">
        <v>0</v>
      </c>
      <c r="AD49">
        <v>8.8077279999999991</v>
      </c>
      <c r="AE49">
        <v>47.770544000000001</v>
      </c>
      <c r="AF49">
        <v>8.5749460000000006</v>
      </c>
      <c r="AG49">
        <v>38.700315000000003</v>
      </c>
      <c r="AH49">
        <v>45.205252999999999</v>
      </c>
      <c r="AI49">
        <v>0</v>
      </c>
      <c r="AJ49">
        <v>0</v>
      </c>
      <c r="AK49">
        <v>25.137810999999999</v>
      </c>
      <c r="AL49">
        <v>76.701240999999996</v>
      </c>
      <c r="AM49">
        <v>0</v>
      </c>
      <c r="AN49">
        <v>0.75789799999999996</v>
      </c>
      <c r="AO49">
        <v>15.625071</v>
      </c>
      <c r="AP49">
        <v>11.759388</v>
      </c>
      <c r="AQ49">
        <v>0</v>
      </c>
      <c r="AR49">
        <v>14.935133</v>
      </c>
      <c r="AS49">
        <v>10.398934000000001</v>
      </c>
      <c r="AT49">
        <v>19.325969000000001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89.87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2112.5465750000003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477.69910199999998</v>
      </c>
      <c r="L50">
        <v>291.82260000000002</v>
      </c>
      <c r="M50">
        <v>88.899600000000007</v>
      </c>
      <c r="N50">
        <v>56.006650999999998</v>
      </c>
      <c r="O50">
        <v>119.498093</v>
      </c>
      <c r="P50">
        <v>99.649687999999998</v>
      </c>
      <c r="Q50">
        <v>9.6630000000000003</v>
      </c>
      <c r="R50">
        <v>35.388804999999998</v>
      </c>
      <c r="S50">
        <v>11.595599999999999</v>
      </c>
      <c r="T50">
        <v>0</v>
      </c>
      <c r="U50">
        <v>337.21454199999999</v>
      </c>
      <c r="V50">
        <v>8.2178020000000007</v>
      </c>
      <c r="W50">
        <v>31.085968000000001</v>
      </c>
      <c r="X50">
        <v>142.54434800000001</v>
      </c>
      <c r="Y50">
        <v>0</v>
      </c>
      <c r="Z50">
        <v>0</v>
      </c>
      <c r="AA50">
        <v>0</v>
      </c>
      <c r="AB50">
        <v>9.0165450000000007</v>
      </c>
      <c r="AC50">
        <v>0</v>
      </c>
      <c r="AD50">
        <v>8.8077279999999991</v>
      </c>
      <c r="AE50">
        <v>47.770544000000001</v>
      </c>
      <c r="AF50">
        <v>8.5749460000000006</v>
      </c>
      <c r="AG50">
        <v>38.700315000000003</v>
      </c>
      <c r="AH50">
        <v>45.205252999999999</v>
      </c>
      <c r="AI50">
        <v>0</v>
      </c>
      <c r="AJ50">
        <v>0</v>
      </c>
      <c r="AK50">
        <v>25.137810999999999</v>
      </c>
      <c r="AL50">
        <v>76.701240999999996</v>
      </c>
      <c r="AM50">
        <v>0</v>
      </c>
      <c r="AN50">
        <v>0.75789799999999996</v>
      </c>
      <c r="AO50">
        <v>15.625071</v>
      </c>
      <c r="AP50">
        <v>11.759388</v>
      </c>
      <c r="AQ50">
        <v>0</v>
      </c>
      <c r="AR50">
        <v>14.935133</v>
      </c>
      <c r="AS50">
        <v>10.398934000000001</v>
      </c>
      <c r="AT50">
        <v>19.325969000000001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89.87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2131.8725750000003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468.03610200000003</v>
      </c>
      <c r="L51">
        <v>364.29509999999999</v>
      </c>
      <c r="M51">
        <v>88.899600000000007</v>
      </c>
      <c r="N51">
        <v>56.006650999999998</v>
      </c>
      <c r="O51">
        <v>119.498093</v>
      </c>
      <c r="P51">
        <v>99.649687999999998</v>
      </c>
      <c r="Q51">
        <v>9.6630000000000003</v>
      </c>
      <c r="R51">
        <v>35.388804999999998</v>
      </c>
      <c r="S51">
        <v>11.595599999999999</v>
      </c>
      <c r="T51">
        <v>0</v>
      </c>
      <c r="U51">
        <v>337.21454199999999</v>
      </c>
      <c r="V51">
        <v>8.2178020000000007</v>
      </c>
      <c r="W51">
        <v>31.085968000000001</v>
      </c>
      <c r="X51">
        <v>142.54434800000001</v>
      </c>
      <c r="Y51">
        <v>0</v>
      </c>
      <c r="Z51">
        <v>0</v>
      </c>
      <c r="AA51">
        <v>0</v>
      </c>
      <c r="AB51">
        <v>9.0165450000000007</v>
      </c>
      <c r="AC51">
        <v>0</v>
      </c>
      <c r="AD51">
        <v>8.8077279999999991</v>
      </c>
      <c r="AE51">
        <v>47.770544000000001</v>
      </c>
      <c r="AF51">
        <v>8.5749460000000006</v>
      </c>
      <c r="AG51">
        <v>38.700315000000003</v>
      </c>
      <c r="AH51">
        <v>45.205252999999999</v>
      </c>
      <c r="AI51">
        <v>0</v>
      </c>
      <c r="AJ51">
        <v>0</v>
      </c>
      <c r="AK51">
        <v>25.137810999999999</v>
      </c>
      <c r="AL51">
        <v>76.701240999999996</v>
      </c>
      <c r="AM51">
        <v>0</v>
      </c>
      <c r="AN51">
        <v>0.75789799999999996</v>
      </c>
      <c r="AO51">
        <v>15.625071</v>
      </c>
      <c r="AP51">
        <v>11.759388</v>
      </c>
      <c r="AQ51">
        <v>0</v>
      </c>
      <c r="AR51">
        <v>14.935133</v>
      </c>
      <c r="AS51">
        <v>10.398934000000001</v>
      </c>
      <c r="AT51">
        <v>19.325969000000001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89.87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2194.6820749999997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468.03610200000003</v>
      </c>
      <c r="L52">
        <v>393.93074799999999</v>
      </c>
      <c r="M52">
        <v>88.899600000000007</v>
      </c>
      <c r="N52">
        <v>56.006650999999998</v>
      </c>
      <c r="O52">
        <v>119.498093</v>
      </c>
      <c r="P52">
        <v>99.649687999999998</v>
      </c>
      <c r="Q52">
        <v>9.6630000000000003</v>
      </c>
      <c r="R52">
        <v>35.388804999999998</v>
      </c>
      <c r="S52">
        <v>11.595599999999999</v>
      </c>
      <c r="T52">
        <v>0</v>
      </c>
      <c r="U52">
        <v>337.21454199999999</v>
      </c>
      <c r="V52">
        <v>8.2178020000000007</v>
      </c>
      <c r="W52">
        <v>31.085968000000001</v>
      </c>
      <c r="X52">
        <v>142.54434800000001</v>
      </c>
      <c r="Y52">
        <v>0</v>
      </c>
      <c r="Z52">
        <v>0</v>
      </c>
      <c r="AA52">
        <v>0</v>
      </c>
      <c r="AB52">
        <v>9.0165450000000007</v>
      </c>
      <c r="AC52">
        <v>0</v>
      </c>
      <c r="AD52">
        <v>8.8077279999999991</v>
      </c>
      <c r="AE52">
        <v>47.770544000000001</v>
      </c>
      <c r="AF52">
        <v>8.5749460000000006</v>
      </c>
      <c r="AG52">
        <v>38.700315000000003</v>
      </c>
      <c r="AH52">
        <v>45.205252999999999</v>
      </c>
      <c r="AI52">
        <v>0</v>
      </c>
      <c r="AJ52">
        <v>0</v>
      </c>
      <c r="AK52">
        <v>25.137810999999999</v>
      </c>
      <c r="AL52">
        <v>50.527827000000002</v>
      </c>
      <c r="AM52">
        <v>0</v>
      </c>
      <c r="AN52">
        <v>0.75789799999999996</v>
      </c>
      <c r="AO52">
        <v>15.625071</v>
      </c>
      <c r="AP52">
        <v>11.759388</v>
      </c>
      <c r="AQ52">
        <v>0</v>
      </c>
      <c r="AR52">
        <v>14.935133</v>
      </c>
      <c r="AS52">
        <v>10.398934000000001</v>
      </c>
      <c r="AT52">
        <v>19.325969000000001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89.87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2198.1443089999998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468.03610200000003</v>
      </c>
      <c r="L53">
        <v>393.93074799999999</v>
      </c>
      <c r="M53">
        <v>88.899600000000007</v>
      </c>
      <c r="N53">
        <v>56.006650999999998</v>
      </c>
      <c r="O53">
        <v>119.498093</v>
      </c>
      <c r="P53">
        <v>99.649687999999998</v>
      </c>
      <c r="Q53">
        <v>9.6630000000000003</v>
      </c>
      <c r="R53">
        <v>35.388804999999998</v>
      </c>
      <c r="S53">
        <v>11.595599999999999</v>
      </c>
      <c r="T53">
        <v>0</v>
      </c>
      <c r="U53">
        <v>337.21454199999999</v>
      </c>
      <c r="V53">
        <v>8.2178020000000007</v>
      </c>
      <c r="W53">
        <v>31.085968000000001</v>
      </c>
      <c r="X53">
        <v>142.54434800000001</v>
      </c>
      <c r="Y53">
        <v>0</v>
      </c>
      <c r="Z53">
        <v>0</v>
      </c>
      <c r="AA53">
        <v>0</v>
      </c>
      <c r="AB53">
        <v>9.0165450000000007</v>
      </c>
      <c r="AC53">
        <v>0</v>
      </c>
      <c r="AD53">
        <v>8.8077279999999991</v>
      </c>
      <c r="AE53">
        <v>47.770544000000001</v>
      </c>
      <c r="AF53">
        <v>8.5749460000000006</v>
      </c>
      <c r="AG53">
        <v>38.700315000000003</v>
      </c>
      <c r="AH53">
        <v>45.205252999999999</v>
      </c>
      <c r="AI53">
        <v>0</v>
      </c>
      <c r="AJ53">
        <v>0</v>
      </c>
      <c r="AK53">
        <v>25.137810999999999</v>
      </c>
      <c r="AL53">
        <v>38.738000999999997</v>
      </c>
      <c r="AM53">
        <v>0</v>
      </c>
      <c r="AN53">
        <v>0.75789799999999996</v>
      </c>
      <c r="AO53">
        <v>15.625071</v>
      </c>
      <c r="AP53">
        <v>11.759388</v>
      </c>
      <c r="AQ53">
        <v>0</v>
      </c>
      <c r="AR53">
        <v>17.068722999999999</v>
      </c>
      <c r="AS53">
        <v>10.398934000000001</v>
      </c>
      <c r="AT53">
        <v>19.325969000000001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89.87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2188.4880729999995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468.03610200000003</v>
      </c>
      <c r="L54">
        <v>393.93074799999999</v>
      </c>
      <c r="M54">
        <v>88.899600000000007</v>
      </c>
      <c r="N54">
        <v>56.006650999999998</v>
      </c>
      <c r="O54">
        <v>119.498093</v>
      </c>
      <c r="P54">
        <v>99.649687999999998</v>
      </c>
      <c r="Q54">
        <v>9.6630000000000003</v>
      </c>
      <c r="R54">
        <v>35.388804999999998</v>
      </c>
      <c r="S54">
        <v>11.595599999999999</v>
      </c>
      <c r="T54">
        <v>0</v>
      </c>
      <c r="U54">
        <v>337.21454199999999</v>
      </c>
      <c r="V54">
        <v>8.2178020000000007</v>
      </c>
      <c r="W54">
        <v>31.085968000000001</v>
      </c>
      <c r="X54">
        <v>142.54434800000001</v>
      </c>
      <c r="Y54">
        <v>0</v>
      </c>
      <c r="Z54">
        <v>0</v>
      </c>
      <c r="AA54">
        <v>0</v>
      </c>
      <c r="AB54">
        <v>9.0165450000000007</v>
      </c>
      <c r="AC54">
        <v>0</v>
      </c>
      <c r="AD54">
        <v>8.8077279999999991</v>
      </c>
      <c r="AE54">
        <v>47.770544000000001</v>
      </c>
      <c r="AF54">
        <v>8.5749460000000006</v>
      </c>
      <c r="AG54">
        <v>38.700315000000003</v>
      </c>
      <c r="AH54">
        <v>45.205252999999999</v>
      </c>
      <c r="AI54">
        <v>0</v>
      </c>
      <c r="AJ54">
        <v>0</v>
      </c>
      <c r="AK54">
        <v>25.137810999999999</v>
      </c>
      <c r="AL54">
        <v>38.738000999999997</v>
      </c>
      <c r="AM54">
        <v>0</v>
      </c>
      <c r="AN54">
        <v>0.75789799999999996</v>
      </c>
      <c r="AO54">
        <v>15.625071</v>
      </c>
      <c r="AP54">
        <v>11.759388</v>
      </c>
      <c r="AQ54">
        <v>0</v>
      </c>
      <c r="AR54">
        <v>14.935133</v>
      </c>
      <c r="AS54">
        <v>10.398934000000001</v>
      </c>
      <c r="AT54">
        <v>19.325969000000001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89.87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2186.3544829999996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468.03610200000003</v>
      </c>
      <c r="L55">
        <v>358.894994</v>
      </c>
      <c r="M55">
        <v>88.899600000000007</v>
      </c>
      <c r="N55">
        <v>56.006650999999998</v>
      </c>
      <c r="O55">
        <v>119.498093</v>
      </c>
      <c r="P55">
        <v>99.649687999999998</v>
      </c>
      <c r="Q55">
        <v>9.6630000000000003</v>
      </c>
      <c r="R55">
        <v>35.388804999999998</v>
      </c>
      <c r="S55">
        <v>11.595599999999999</v>
      </c>
      <c r="T55">
        <v>0</v>
      </c>
      <c r="U55">
        <v>337.21454199999999</v>
      </c>
      <c r="V55">
        <v>8.2178020000000007</v>
      </c>
      <c r="W55">
        <v>31.085968000000001</v>
      </c>
      <c r="X55">
        <v>142.54434800000001</v>
      </c>
      <c r="Y55">
        <v>0</v>
      </c>
      <c r="Z55">
        <v>0</v>
      </c>
      <c r="AA55">
        <v>0</v>
      </c>
      <c r="AB55">
        <v>9.0165450000000007</v>
      </c>
      <c r="AC55">
        <v>0</v>
      </c>
      <c r="AD55">
        <v>8.8077279999999991</v>
      </c>
      <c r="AE55">
        <v>47.770544000000001</v>
      </c>
      <c r="AF55">
        <v>8.5749460000000006</v>
      </c>
      <c r="AG55">
        <v>38.700315000000003</v>
      </c>
      <c r="AH55">
        <v>45.205252999999999</v>
      </c>
      <c r="AI55">
        <v>0</v>
      </c>
      <c r="AJ55">
        <v>0</v>
      </c>
      <c r="AK55">
        <v>25.137810999999999</v>
      </c>
      <c r="AL55">
        <v>34.808059</v>
      </c>
      <c r="AM55">
        <v>0</v>
      </c>
      <c r="AN55">
        <v>0.75789799999999996</v>
      </c>
      <c r="AO55">
        <v>15.625071</v>
      </c>
      <c r="AP55">
        <v>11.759388</v>
      </c>
      <c r="AQ55">
        <v>0</v>
      </c>
      <c r="AR55">
        <v>14.935133</v>
      </c>
      <c r="AS55">
        <v>10.398934000000001</v>
      </c>
      <c r="AT55">
        <v>19.325969000000001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89.87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2147.3887869999999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458.37310200000002</v>
      </c>
      <c r="L56">
        <v>290.57154300000002</v>
      </c>
      <c r="M56">
        <v>88.899600000000007</v>
      </c>
      <c r="N56">
        <v>56.006650999999998</v>
      </c>
      <c r="O56">
        <v>119.498093</v>
      </c>
      <c r="P56">
        <v>99.649687999999998</v>
      </c>
      <c r="Q56">
        <v>9.6630000000000003</v>
      </c>
      <c r="R56">
        <v>35.388804999999998</v>
      </c>
      <c r="S56">
        <v>11.595599999999999</v>
      </c>
      <c r="T56">
        <v>0</v>
      </c>
      <c r="U56">
        <v>337.21454199999999</v>
      </c>
      <c r="V56">
        <v>8.2178020000000007</v>
      </c>
      <c r="W56">
        <v>31.085968000000001</v>
      </c>
      <c r="X56">
        <v>142.54434800000001</v>
      </c>
      <c r="Y56">
        <v>0</v>
      </c>
      <c r="Z56">
        <v>0</v>
      </c>
      <c r="AA56">
        <v>0</v>
      </c>
      <c r="AB56">
        <v>9.0165450000000007</v>
      </c>
      <c r="AC56">
        <v>0</v>
      </c>
      <c r="AD56">
        <v>8.8077279999999991</v>
      </c>
      <c r="AE56">
        <v>47.770544000000001</v>
      </c>
      <c r="AF56">
        <v>8.5749460000000006</v>
      </c>
      <c r="AG56">
        <v>38.700315000000003</v>
      </c>
      <c r="AH56">
        <v>45.205252999999999</v>
      </c>
      <c r="AI56">
        <v>0</v>
      </c>
      <c r="AJ56">
        <v>0</v>
      </c>
      <c r="AK56">
        <v>25.137810999999999</v>
      </c>
      <c r="AL56">
        <v>34.808059</v>
      </c>
      <c r="AM56">
        <v>0</v>
      </c>
      <c r="AN56">
        <v>0.75789799999999996</v>
      </c>
      <c r="AO56">
        <v>15.625071</v>
      </c>
      <c r="AP56">
        <v>11.759388</v>
      </c>
      <c r="AQ56">
        <v>0</v>
      </c>
      <c r="AR56">
        <v>14.935133</v>
      </c>
      <c r="AS56">
        <v>10.398934000000001</v>
      </c>
      <c r="AT56">
        <v>19.325969000000001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89.87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2069.4023360000001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448.71010200000001</v>
      </c>
      <c r="L57">
        <v>290.57154300000002</v>
      </c>
      <c r="M57">
        <v>88.899600000000007</v>
      </c>
      <c r="N57">
        <v>56.006650999999998</v>
      </c>
      <c r="O57">
        <v>119.498093</v>
      </c>
      <c r="P57">
        <v>99.649687999999998</v>
      </c>
      <c r="Q57">
        <v>12.690321000000001</v>
      </c>
      <c r="R57">
        <v>35.388804999999998</v>
      </c>
      <c r="S57">
        <v>15.552702</v>
      </c>
      <c r="T57">
        <v>0</v>
      </c>
      <c r="U57">
        <v>337.21454199999999</v>
      </c>
      <c r="V57">
        <v>8.2178020000000007</v>
      </c>
      <c r="W57">
        <v>31.085968000000001</v>
      </c>
      <c r="X57">
        <v>142.54434800000001</v>
      </c>
      <c r="Y57">
        <v>0</v>
      </c>
      <c r="Z57">
        <v>0</v>
      </c>
      <c r="AA57">
        <v>0</v>
      </c>
      <c r="AB57">
        <v>9.0165450000000007</v>
      </c>
      <c r="AC57">
        <v>0</v>
      </c>
      <c r="AD57">
        <v>8.8077279999999991</v>
      </c>
      <c r="AE57">
        <v>47.770544000000001</v>
      </c>
      <c r="AF57">
        <v>8.5749460000000006</v>
      </c>
      <c r="AG57">
        <v>38.700315000000003</v>
      </c>
      <c r="AH57">
        <v>45.205252999999999</v>
      </c>
      <c r="AI57">
        <v>0</v>
      </c>
      <c r="AJ57">
        <v>0</v>
      </c>
      <c r="AK57">
        <v>25.137810999999999</v>
      </c>
      <c r="AL57">
        <v>34.808059</v>
      </c>
      <c r="AM57">
        <v>0</v>
      </c>
      <c r="AN57">
        <v>0.75789799999999996</v>
      </c>
      <c r="AO57">
        <v>15.625071</v>
      </c>
      <c r="AP57">
        <v>11.759388</v>
      </c>
      <c r="AQ57">
        <v>0</v>
      </c>
      <c r="AR57">
        <v>14.935133</v>
      </c>
      <c r="AS57">
        <v>10.398934000000001</v>
      </c>
      <c r="AT57">
        <v>19.325969000000001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89.87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2066.723759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448.71010200000001</v>
      </c>
      <c r="L58">
        <v>326.61195199999997</v>
      </c>
      <c r="M58">
        <v>88.899600000000007</v>
      </c>
      <c r="N58">
        <v>56.006650999999998</v>
      </c>
      <c r="O58">
        <v>119.498093</v>
      </c>
      <c r="P58">
        <v>99.649687999999998</v>
      </c>
      <c r="Q58">
        <v>12.690321000000001</v>
      </c>
      <c r="R58">
        <v>35.388804999999998</v>
      </c>
      <c r="S58">
        <v>15.554048</v>
      </c>
      <c r="T58">
        <v>0</v>
      </c>
      <c r="U58">
        <v>337.21454199999999</v>
      </c>
      <c r="V58">
        <v>8.2178020000000007</v>
      </c>
      <c r="W58">
        <v>31.085968000000001</v>
      </c>
      <c r="X58">
        <v>142.54434800000001</v>
      </c>
      <c r="Y58">
        <v>0</v>
      </c>
      <c r="Z58">
        <v>0</v>
      </c>
      <c r="AA58">
        <v>0</v>
      </c>
      <c r="AB58">
        <v>9.0165450000000007</v>
      </c>
      <c r="AC58">
        <v>0</v>
      </c>
      <c r="AD58">
        <v>8.8077279999999991</v>
      </c>
      <c r="AE58">
        <v>47.770544000000001</v>
      </c>
      <c r="AF58">
        <v>8.5749460000000006</v>
      </c>
      <c r="AG58">
        <v>38.700315000000003</v>
      </c>
      <c r="AH58">
        <v>45.205252999999999</v>
      </c>
      <c r="AI58">
        <v>0</v>
      </c>
      <c r="AJ58">
        <v>0</v>
      </c>
      <c r="AK58">
        <v>25.137810999999999</v>
      </c>
      <c r="AL58">
        <v>34.808059</v>
      </c>
      <c r="AM58">
        <v>0</v>
      </c>
      <c r="AN58">
        <v>0.75789799999999996</v>
      </c>
      <c r="AO58">
        <v>15.625071</v>
      </c>
      <c r="AP58">
        <v>11.759388</v>
      </c>
      <c r="AQ58">
        <v>0</v>
      </c>
      <c r="AR58">
        <v>14.935133</v>
      </c>
      <c r="AS58">
        <v>10.398934000000001</v>
      </c>
      <c r="AT58">
        <v>19.325969000000001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89.87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2102.7655139999997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448.71010200000001</v>
      </c>
      <c r="L59">
        <v>393.93074799999999</v>
      </c>
      <c r="M59">
        <v>88.899600000000007</v>
      </c>
      <c r="N59">
        <v>56.006650999999998</v>
      </c>
      <c r="O59">
        <v>119.498093</v>
      </c>
      <c r="P59">
        <v>99.649687999999998</v>
      </c>
      <c r="Q59">
        <v>12.690321000000001</v>
      </c>
      <c r="R59">
        <v>35.388804999999998</v>
      </c>
      <c r="S59">
        <v>15.554048</v>
      </c>
      <c r="T59">
        <v>0</v>
      </c>
      <c r="U59">
        <v>337.21454199999999</v>
      </c>
      <c r="V59">
        <v>8.2178020000000007</v>
      </c>
      <c r="W59">
        <v>31.085968000000001</v>
      </c>
      <c r="X59">
        <v>142.54434800000001</v>
      </c>
      <c r="Y59">
        <v>0</v>
      </c>
      <c r="Z59">
        <v>0</v>
      </c>
      <c r="AA59">
        <v>0</v>
      </c>
      <c r="AB59">
        <v>9.0165450000000007</v>
      </c>
      <c r="AC59">
        <v>0</v>
      </c>
      <c r="AD59">
        <v>8.8077279999999991</v>
      </c>
      <c r="AE59">
        <v>47.770544000000001</v>
      </c>
      <c r="AF59">
        <v>8.5749460000000006</v>
      </c>
      <c r="AG59">
        <v>38.700315000000003</v>
      </c>
      <c r="AH59">
        <v>45.205252999999999</v>
      </c>
      <c r="AI59">
        <v>0</v>
      </c>
      <c r="AJ59">
        <v>0</v>
      </c>
      <c r="AK59">
        <v>25.137810999999999</v>
      </c>
      <c r="AL59">
        <v>34.808059</v>
      </c>
      <c r="AM59">
        <v>0</v>
      </c>
      <c r="AN59">
        <v>0.75789799999999996</v>
      </c>
      <c r="AO59">
        <v>15.625071</v>
      </c>
      <c r="AP59">
        <v>11.759388</v>
      </c>
      <c r="AQ59">
        <v>0</v>
      </c>
      <c r="AR59">
        <v>14.935133</v>
      </c>
      <c r="AS59">
        <v>10.398934000000001</v>
      </c>
      <c r="AT59">
        <v>19.325969000000001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89.87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2170.0843099999997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448.71010200000001</v>
      </c>
      <c r="L60">
        <v>393.93074799999999</v>
      </c>
      <c r="M60">
        <v>88.899600000000007</v>
      </c>
      <c r="N60">
        <v>56.006650999999998</v>
      </c>
      <c r="O60">
        <v>119.498093</v>
      </c>
      <c r="P60">
        <v>99.649687999999998</v>
      </c>
      <c r="Q60">
        <v>12.690321000000001</v>
      </c>
      <c r="R60">
        <v>35.388804999999998</v>
      </c>
      <c r="S60">
        <v>15.554048</v>
      </c>
      <c r="T60">
        <v>0</v>
      </c>
      <c r="U60">
        <v>337.21454199999999</v>
      </c>
      <c r="V60">
        <v>8.2178020000000007</v>
      </c>
      <c r="W60">
        <v>31.085968000000001</v>
      </c>
      <c r="X60">
        <v>142.54434800000001</v>
      </c>
      <c r="Y60">
        <v>0</v>
      </c>
      <c r="Z60">
        <v>0</v>
      </c>
      <c r="AA60">
        <v>0</v>
      </c>
      <c r="AB60">
        <v>9.0165450000000007</v>
      </c>
      <c r="AC60">
        <v>0</v>
      </c>
      <c r="AD60">
        <v>8.8077279999999991</v>
      </c>
      <c r="AE60">
        <v>47.770544000000001</v>
      </c>
      <c r="AF60">
        <v>8.5749460000000006</v>
      </c>
      <c r="AG60">
        <v>38.700315000000003</v>
      </c>
      <c r="AH60">
        <v>45.205252999999999</v>
      </c>
      <c r="AI60">
        <v>0</v>
      </c>
      <c r="AJ60">
        <v>0</v>
      </c>
      <c r="AK60">
        <v>25.137810999999999</v>
      </c>
      <c r="AL60">
        <v>34.808059</v>
      </c>
      <c r="AM60">
        <v>0</v>
      </c>
      <c r="AN60">
        <v>0.75789799999999996</v>
      </c>
      <c r="AO60">
        <v>15.625071</v>
      </c>
      <c r="AP60">
        <v>11.759388</v>
      </c>
      <c r="AQ60">
        <v>0</v>
      </c>
      <c r="AR60">
        <v>14.935133</v>
      </c>
      <c r="AS60">
        <v>10.398934000000001</v>
      </c>
      <c r="AT60">
        <v>19.325969000000001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89.87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2170.0843099999997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468.03610200000003</v>
      </c>
      <c r="L61">
        <v>392.964448</v>
      </c>
      <c r="M61">
        <v>88.899600000000007</v>
      </c>
      <c r="N61">
        <v>56.006650999999998</v>
      </c>
      <c r="O61">
        <v>119.498093</v>
      </c>
      <c r="P61">
        <v>99.649687999999998</v>
      </c>
      <c r="Q61">
        <v>11.724021</v>
      </c>
      <c r="R61">
        <v>35.388804999999998</v>
      </c>
      <c r="S61">
        <v>15.554048</v>
      </c>
      <c r="T61">
        <v>0</v>
      </c>
      <c r="U61">
        <v>337.21454199999999</v>
      </c>
      <c r="V61">
        <v>8.2178020000000007</v>
      </c>
      <c r="W61">
        <v>31.085968000000001</v>
      </c>
      <c r="X61">
        <v>142.54434800000001</v>
      </c>
      <c r="Y61">
        <v>0</v>
      </c>
      <c r="Z61">
        <v>6.3010489999999999</v>
      </c>
      <c r="AA61">
        <v>0</v>
      </c>
      <c r="AB61">
        <v>9.0165450000000007</v>
      </c>
      <c r="AC61">
        <v>0</v>
      </c>
      <c r="AD61">
        <v>8.8077279999999991</v>
      </c>
      <c r="AE61">
        <v>47.770544000000001</v>
      </c>
      <c r="AF61">
        <v>8.5749460000000006</v>
      </c>
      <c r="AG61">
        <v>38.700315000000003</v>
      </c>
      <c r="AH61">
        <v>45.205252999999999</v>
      </c>
      <c r="AI61">
        <v>0</v>
      </c>
      <c r="AJ61">
        <v>0</v>
      </c>
      <c r="AK61">
        <v>25.137810999999999</v>
      </c>
      <c r="AL61">
        <v>23.579653</v>
      </c>
      <c r="AM61">
        <v>0</v>
      </c>
      <c r="AN61">
        <v>0.75789799999999996</v>
      </c>
      <c r="AO61">
        <v>17.045532000000001</v>
      </c>
      <c r="AP61">
        <v>11.759388</v>
      </c>
      <c r="AQ61">
        <v>0</v>
      </c>
      <c r="AR61">
        <v>14.935133</v>
      </c>
      <c r="AS61">
        <v>10.398934000000001</v>
      </c>
      <c r="AT61">
        <v>19.325969000000001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89.87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2183.9708139999998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468.03610200000003</v>
      </c>
      <c r="L62">
        <v>392.964448</v>
      </c>
      <c r="M62">
        <v>88.899600000000007</v>
      </c>
      <c r="N62">
        <v>56.006650999999998</v>
      </c>
      <c r="O62">
        <v>119.498093</v>
      </c>
      <c r="P62">
        <v>99.649687999999998</v>
      </c>
      <c r="Q62">
        <v>11.724021</v>
      </c>
      <c r="R62">
        <v>35.388804999999998</v>
      </c>
      <c r="S62">
        <v>15.554048</v>
      </c>
      <c r="T62">
        <v>0</v>
      </c>
      <c r="U62">
        <v>337.21454199999999</v>
      </c>
      <c r="V62">
        <v>8.2178020000000007</v>
      </c>
      <c r="W62">
        <v>31.085968000000001</v>
      </c>
      <c r="X62">
        <v>142.54434800000001</v>
      </c>
      <c r="Y62">
        <v>0</v>
      </c>
      <c r="Z62">
        <v>6.3010489999999999</v>
      </c>
      <c r="AA62">
        <v>0</v>
      </c>
      <c r="AB62">
        <v>9.0165450000000007</v>
      </c>
      <c r="AC62">
        <v>0</v>
      </c>
      <c r="AD62">
        <v>8.8077279999999991</v>
      </c>
      <c r="AE62">
        <v>47.770544000000001</v>
      </c>
      <c r="AF62">
        <v>8.5749460000000006</v>
      </c>
      <c r="AG62">
        <v>38.700315000000003</v>
      </c>
      <c r="AH62">
        <v>45.205252999999999</v>
      </c>
      <c r="AI62">
        <v>0</v>
      </c>
      <c r="AJ62">
        <v>0</v>
      </c>
      <c r="AK62">
        <v>25.137810999999999</v>
      </c>
      <c r="AL62">
        <v>23.579653</v>
      </c>
      <c r="AM62">
        <v>0</v>
      </c>
      <c r="AN62">
        <v>0.75789799999999996</v>
      </c>
      <c r="AO62">
        <v>17.045532000000001</v>
      </c>
      <c r="AP62">
        <v>11.759388</v>
      </c>
      <c r="AQ62">
        <v>0</v>
      </c>
      <c r="AR62">
        <v>14.935133</v>
      </c>
      <c r="AS62">
        <v>10.398934000000001</v>
      </c>
      <c r="AT62">
        <v>19.325969000000001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89.87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2183.9708139999998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439.047102</v>
      </c>
      <c r="L63">
        <v>392.964448</v>
      </c>
      <c r="M63">
        <v>79.236599999999996</v>
      </c>
      <c r="N63">
        <v>56.006650999999998</v>
      </c>
      <c r="O63">
        <v>119.498093</v>
      </c>
      <c r="P63">
        <v>99.649687999999998</v>
      </c>
      <c r="Q63">
        <v>11.724021</v>
      </c>
      <c r="R63">
        <v>35.388804999999998</v>
      </c>
      <c r="S63">
        <v>15.554048</v>
      </c>
      <c r="T63">
        <v>0</v>
      </c>
      <c r="U63">
        <v>337.21454199999999</v>
      </c>
      <c r="V63">
        <v>8.2178020000000007</v>
      </c>
      <c r="W63">
        <v>31.085968000000001</v>
      </c>
      <c r="X63">
        <v>142.54434800000001</v>
      </c>
      <c r="Y63">
        <v>0</v>
      </c>
      <c r="Z63">
        <v>6.3010489999999999</v>
      </c>
      <c r="AA63">
        <v>0</v>
      </c>
      <c r="AB63">
        <v>9.0165450000000007</v>
      </c>
      <c r="AC63">
        <v>0</v>
      </c>
      <c r="AD63">
        <v>8.8077279999999991</v>
      </c>
      <c r="AE63">
        <v>47.770544000000001</v>
      </c>
      <c r="AF63">
        <v>8.5749460000000006</v>
      </c>
      <c r="AG63">
        <v>38.700315000000003</v>
      </c>
      <c r="AH63">
        <v>45.205252999999999</v>
      </c>
      <c r="AI63">
        <v>0</v>
      </c>
      <c r="AJ63">
        <v>0</v>
      </c>
      <c r="AK63">
        <v>25.137810999999999</v>
      </c>
      <c r="AL63">
        <v>23.579653</v>
      </c>
      <c r="AM63">
        <v>0</v>
      </c>
      <c r="AN63">
        <v>0.75789799999999996</v>
      </c>
      <c r="AO63">
        <v>17.045532000000001</v>
      </c>
      <c r="AP63">
        <v>11.759388</v>
      </c>
      <c r="AQ63">
        <v>0</v>
      </c>
      <c r="AR63">
        <v>10.667952</v>
      </c>
      <c r="AS63">
        <v>10.398934000000001</v>
      </c>
      <c r="AT63">
        <v>19.325969000000001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89.87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2141.051633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439.047102</v>
      </c>
      <c r="L64">
        <v>392.964448</v>
      </c>
      <c r="M64">
        <v>69.573599999999999</v>
      </c>
      <c r="N64">
        <v>56.006650999999998</v>
      </c>
      <c r="O64">
        <v>119.498093</v>
      </c>
      <c r="P64">
        <v>99.649687999999998</v>
      </c>
      <c r="Q64">
        <v>11.724021</v>
      </c>
      <c r="R64">
        <v>35.388804999999998</v>
      </c>
      <c r="S64">
        <v>15.554048</v>
      </c>
      <c r="T64">
        <v>0</v>
      </c>
      <c r="U64">
        <v>337.21454199999999</v>
      </c>
      <c r="V64">
        <v>8.2178020000000007</v>
      </c>
      <c r="W64">
        <v>31.085968000000001</v>
      </c>
      <c r="X64">
        <v>142.54434800000001</v>
      </c>
      <c r="Y64">
        <v>0</v>
      </c>
      <c r="Z64">
        <v>6.3010489999999999</v>
      </c>
      <c r="AA64">
        <v>0</v>
      </c>
      <c r="AB64">
        <v>9.0165450000000007</v>
      </c>
      <c r="AC64">
        <v>0</v>
      </c>
      <c r="AD64">
        <v>8.8077279999999991</v>
      </c>
      <c r="AE64">
        <v>47.770544000000001</v>
      </c>
      <c r="AF64">
        <v>8.5749460000000006</v>
      </c>
      <c r="AG64">
        <v>38.700315000000003</v>
      </c>
      <c r="AH64">
        <v>45.205252999999999</v>
      </c>
      <c r="AI64">
        <v>0</v>
      </c>
      <c r="AJ64">
        <v>0</v>
      </c>
      <c r="AK64">
        <v>25.137810999999999</v>
      </c>
      <c r="AL64">
        <v>23.579653</v>
      </c>
      <c r="AM64">
        <v>0</v>
      </c>
      <c r="AN64">
        <v>0.75789799999999996</v>
      </c>
      <c r="AO64">
        <v>17.045532000000001</v>
      </c>
      <c r="AP64">
        <v>11.759388</v>
      </c>
      <c r="AQ64">
        <v>0</v>
      </c>
      <c r="AR64">
        <v>10.667952</v>
      </c>
      <c r="AS64">
        <v>10.398934000000001</v>
      </c>
      <c r="AT64">
        <v>19.325969000000001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89.87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2131.388633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439.047102</v>
      </c>
      <c r="L65">
        <v>392.964448</v>
      </c>
      <c r="M65">
        <v>69.573599999999999</v>
      </c>
      <c r="N65">
        <v>56.006650999999998</v>
      </c>
      <c r="O65">
        <v>119.498093</v>
      </c>
      <c r="P65">
        <v>99.649687999999998</v>
      </c>
      <c r="Q65">
        <v>11.724021</v>
      </c>
      <c r="R65">
        <v>35.388804999999998</v>
      </c>
      <c r="S65">
        <v>15.554048</v>
      </c>
      <c r="T65">
        <v>0</v>
      </c>
      <c r="U65">
        <v>337.21454199999999</v>
      </c>
      <c r="V65">
        <v>8.2178020000000007</v>
      </c>
      <c r="W65">
        <v>31.085871000000001</v>
      </c>
      <c r="X65">
        <v>142.54434800000001</v>
      </c>
      <c r="Y65">
        <v>0</v>
      </c>
      <c r="Z65">
        <v>6.3010489999999999</v>
      </c>
      <c r="AA65">
        <v>0</v>
      </c>
      <c r="AB65">
        <v>9.0165450000000007</v>
      </c>
      <c r="AC65">
        <v>0</v>
      </c>
      <c r="AD65">
        <v>8.8077279999999991</v>
      </c>
      <c r="AE65">
        <v>47.770544000000001</v>
      </c>
      <c r="AF65">
        <v>8.5749460000000006</v>
      </c>
      <c r="AG65">
        <v>38.700315000000003</v>
      </c>
      <c r="AH65">
        <v>45.205252999999999</v>
      </c>
      <c r="AI65">
        <v>0</v>
      </c>
      <c r="AJ65">
        <v>0</v>
      </c>
      <c r="AK65">
        <v>25.137810999999999</v>
      </c>
      <c r="AL65">
        <v>23.579653</v>
      </c>
      <c r="AM65">
        <v>0</v>
      </c>
      <c r="AN65">
        <v>0.75789799999999996</v>
      </c>
      <c r="AO65">
        <v>17.045532000000001</v>
      </c>
      <c r="AP65">
        <v>11.759388</v>
      </c>
      <c r="AQ65">
        <v>0</v>
      </c>
      <c r="AR65">
        <v>10.667952</v>
      </c>
      <c r="AS65">
        <v>9.0990669999999998</v>
      </c>
      <c r="AT65">
        <v>19.325969000000001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89.87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2130.0886689999998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439.047102</v>
      </c>
      <c r="L66">
        <v>392.964448</v>
      </c>
      <c r="M66">
        <v>69.573599999999999</v>
      </c>
      <c r="N66">
        <v>56.006650999999998</v>
      </c>
      <c r="O66">
        <v>119.498093</v>
      </c>
      <c r="P66">
        <v>99.649687999999998</v>
      </c>
      <c r="Q66">
        <v>11.724021</v>
      </c>
      <c r="R66">
        <v>40.961554</v>
      </c>
      <c r="S66">
        <v>15.554048</v>
      </c>
      <c r="T66">
        <v>0</v>
      </c>
      <c r="U66">
        <v>337.21454199999999</v>
      </c>
      <c r="V66">
        <v>8.5845330000000004</v>
      </c>
      <c r="W66">
        <v>31.085871000000001</v>
      </c>
      <c r="X66">
        <v>142.54434800000001</v>
      </c>
      <c r="Y66">
        <v>0</v>
      </c>
      <c r="Z66">
        <v>6.3010489999999999</v>
      </c>
      <c r="AA66">
        <v>0</v>
      </c>
      <c r="AB66">
        <v>9.0165450000000007</v>
      </c>
      <c r="AC66">
        <v>0</v>
      </c>
      <c r="AD66">
        <v>8.8077279999999991</v>
      </c>
      <c r="AE66">
        <v>47.770544000000001</v>
      </c>
      <c r="AF66">
        <v>8.5749460000000006</v>
      </c>
      <c r="AG66">
        <v>38.700315000000003</v>
      </c>
      <c r="AH66">
        <v>45.205252999999999</v>
      </c>
      <c r="AI66">
        <v>0</v>
      </c>
      <c r="AJ66">
        <v>0</v>
      </c>
      <c r="AK66">
        <v>25.137810999999999</v>
      </c>
      <c r="AL66">
        <v>23.579653</v>
      </c>
      <c r="AM66">
        <v>0</v>
      </c>
      <c r="AN66">
        <v>0.75789799999999996</v>
      </c>
      <c r="AO66">
        <v>17.045532000000001</v>
      </c>
      <c r="AP66">
        <v>11.759388</v>
      </c>
      <c r="AQ66">
        <v>0</v>
      </c>
      <c r="AR66">
        <v>10.667952</v>
      </c>
      <c r="AS66">
        <v>9.0990669999999998</v>
      </c>
      <c r="AT66">
        <v>19.325969000000001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89.87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2136.0281489999998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439.047102</v>
      </c>
      <c r="L67">
        <v>392.964448</v>
      </c>
      <c r="M67">
        <v>69.573599999999999</v>
      </c>
      <c r="N67">
        <v>56.006650999999998</v>
      </c>
      <c r="O67">
        <v>119.498093</v>
      </c>
      <c r="P67">
        <v>99.649687999999998</v>
      </c>
      <c r="Q67">
        <v>11.724021</v>
      </c>
      <c r="R67">
        <v>40.961554</v>
      </c>
      <c r="S67">
        <v>15.554048</v>
      </c>
      <c r="T67">
        <v>0</v>
      </c>
      <c r="U67">
        <v>337.21454199999999</v>
      </c>
      <c r="V67">
        <v>10.976493</v>
      </c>
      <c r="W67">
        <v>31.085871000000001</v>
      </c>
      <c r="X67">
        <v>142.54434800000001</v>
      </c>
      <c r="Y67">
        <v>0</v>
      </c>
      <c r="Z67">
        <v>6.3010489999999999</v>
      </c>
      <c r="AA67">
        <v>0</v>
      </c>
      <c r="AB67">
        <v>9.0165450000000007</v>
      </c>
      <c r="AC67">
        <v>0</v>
      </c>
      <c r="AD67">
        <v>8.8077279999999991</v>
      </c>
      <c r="AE67">
        <v>47.770544000000001</v>
      </c>
      <c r="AF67">
        <v>8.5749460000000006</v>
      </c>
      <c r="AG67">
        <v>38.700315000000003</v>
      </c>
      <c r="AH67">
        <v>45.205252999999999</v>
      </c>
      <c r="AI67">
        <v>0</v>
      </c>
      <c r="AJ67">
        <v>0</v>
      </c>
      <c r="AK67">
        <v>25.137810999999999</v>
      </c>
      <c r="AL67">
        <v>23.579653</v>
      </c>
      <c r="AM67">
        <v>0</v>
      </c>
      <c r="AN67">
        <v>0.75789799999999996</v>
      </c>
      <c r="AO67">
        <v>17.045532000000001</v>
      </c>
      <c r="AP67">
        <v>11.759388</v>
      </c>
      <c r="AQ67">
        <v>0</v>
      </c>
      <c r="AR67">
        <v>10.667952</v>
      </c>
      <c r="AS67">
        <v>9.7490009999999998</v>
      </c>
      <c r="AT67">
        <v>19.325969000000001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89.87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2139.0700429999997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439.047102</v>
      </c>
      <c r="L68">
        <v>392.964448</v>
      </c>
      <c r="M68">
        <v>69.573599999999999</v>
      </c>
      <c r="N68">
        <v>56.006650999999998</v>
      </c>
      <c r="O68">
        <v>119.498093</v>
      </c>
      <c r="P68">
        <v>99.649687999999998</v>
      </c>
      <c r="Q68">
        <v>11.724021</v>
      </c>
      <c r="R68">
        <v>40.961554</v>
      </c>
      <c r="S68">
        <v>15.554048</v>
      </c>
      <c r="T68">
        <v>0</v>
      </c>
      <c r="U68">
        <v>337.21454199999999</v>
      </c>
      <c r="V68">
        <v>11.015421</v>
      </c>
      <c r="W68">
        <v>31.085871000000001</v>
      </c>
      <c r="X68">
        <v>142.54434800000001</v>
      </c>
      <c r="Y68">
        <v>0</v>
      </c>
      <c r="Z68">
        <v>6.3010489999999999</v>
      </c>
      <c r="AA68">
        <v>0</v>
      </c>
      <c r="AB68">
        <v>9.0165450000000007</v>
      </c>
      <c r="AC68">
        <v>0</v>
      </c>
      <c r="AD68">
        <v>8.8077279999999991</v>
      </c>
      <c r="AE68">
        <v>47.770544000000001</v>
      </c>
      <c r="AF68">
        <v>8.5749460000000006</v>
      </c>
      <c r="AG68">
        <v>38.700315000000003</v>
      </c>
      <c r="AH68">
        <v>45.205252999999999</v>
      </c>
      <c r="AI68">
        <v>0</v>
      </c>
      <c r="AJ68">
        <v>0</v>
      </c>
      <c r="AK68">
        <v>25.137810999999999</v>
      </c>
      <c r="AL68">
        <v>23.579653</v>
      </c>
      <c r="AM68">
        <v>0</v>
      </c>
      <c r="AN68">
        <v>0.75789799999999996</v>
      </c>
      <c r="AO68">
        <v>17.045532000000001</v>
      </c>
      <c r="AP68">
        <v>11.759388</v>
      </c>
      <c r="AQ68">
        <v>0</v>
      </c>
      <c r="AR68">
        <v>10.667952</v>
      </c>
      <c r="AS68">
        <v>9.7490009999999998</v>
      </c>
      <c r="AT68">
        <v>19.325969000000001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89.87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2139.1089710000001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458.37310200000002</v>
      </c>
      <c r="L69">
        <v>392.964448</v>
      </c>
      <c r="M69">
        <v>69.573599999999999</v>
      </c>
      <c r="N69">
        <v>56.006650999999998</v>
      </c>
      <c r="O69">
        <v>119.498093</v>
      </c>
      <c r="P69">
        <v>99.649687999999998</v>
      </c>
      <c r="Q69">
        <v>11.724021</v>
      </c>
      <c r="R69">
        <v>40.961554</v>
      </c>
      <c r="S69">
        <v>15.554048</v>
      </c>
      <c r="T69">
        <v>0</v>
      </c>
      <c r="U69">
        <v>337.21454199999999</v>
      </c>
      <c r="V69">
        <v>11.015421</v>
      </c>
      <c r="W69">
        <v>31.085871000000001</v>
      </c>
      <c r="X69">
        <v>142.54434800000001</v>
      </c>
      <c r="Y69">
        <v>0</v>
      </c>
      <c r="Z69">
        <v>6.3010489999999999</v>
      </c>
      <c r="AA69">
        <v>0</v>
      </c>
      <c r="AB69">
        <v>9.0165450000000007</v>
      </c>
      <c r="AC69">
        <v>0</v>
      </c>
      <c r="AD69">
        <v>8.8077279999999991</v>
      </c>
      <c r="AE69">
        <v>47.770544000000001</v>
      </c>
      <c r="AF69">
        <v>8.5749460000000006</v>
      </c>
      <c r="AG69">
        <v>38.700315000000003</v>
      </c>
      <c r="AH69">
        <v>45.205252999999999</v>
      </c>
      <c r="AI69">
        <v>0</v>
      </c>
      <c r="AJ69">
        <v>0</v>
      </c>
      <c r="AK69">
        <v>25.137810999999999</v>
      </c>
      <c r="AL69">
        <v>23.579653</v>
      </c>
      <c r="AM69">
        <v>0</v>
      </c>
      <c r="AN69">
        <v>0.75789799999999996</v>
      </c>
      <c r="AO69">
        <v>17.045532000000001</v>
      </c>
      <c r="AP69">
        <v>11.759388</v>
      </c>
      <c r="AQ69">
        <v>0</v>
      </c>
      <c r="AR69">
        <v>10.667952</v>
      </c>
      <c r="AS69">
        <v>9.7490009999999998</v>
      </c>
      <c r="AT69">
        <v>19.325969000000001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77.3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2145.8649710000004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458.37310200000002</v>
      </c>
      <c r="L70">
        <v>392.964448</v>
      </c>
      <c r="M70">
        <v>69.573599999999999</v>
      </c>
      <c r="N70">
        <v>56.006650999999998</v>
      </c>
      <c r="O70">
        <v>119.498093</v>
      </c>
      <c r="P70">
        <v>99.649687999999998</v>
      </c>
      <c r="Q70">
        <v>11.724021</v>
      </c>
      <c r="R70">
        <v>40.961554</v>
      </c>
      <c r="S70">
        <v>15.554048</v>
      </c>
      <c r="T70">
        <v>0</v>
      </c>
      <c r="U70">
        <v>337.21454199999999</v>
      </c>
      <c r="V70">
        <v>11.015421</v>
      </c>
      <c r="W70">
        <v>31.085871000000001</v>
      </c>
      <c r="X70">
        <v>142.54434800000001</v>
      </c>
      <c r="Y70">
        <v>0</v>
      </c>
      <c r="Z70">
        <v>6.3010489999999999</v>
      </c>
      <c r="AA70">
        <v>0</v>
      </c>
      <c r="AB70">
        <v>9.0165450000000007</v>
      </c>
      <c r="AC70">
        <v>0</v>
      </c>
      <c r="AD70">
        <v>8.8077279999999991</v>
      </c>
      <c r="AE70">
        <v>47.770544000000001</v>
      </c>
      <c r="AF70">
        <v>8.5749460000000006</v>
      </c>
      <c r="AG70">
        <v>38.700315000000003</v>
      </c>
      <c r="AH70">
        <v>45.205252999999999</v>
      </c>
      <c r="AI70">
        <v>0</v>
      </c>
      <c r="AJ70">
        <v>0</v>
      </c>
      <c r="AK70">
        <v>25.137810999999999</v>
      </c>
      <c r="AL70">
        <v>23.579653</v>
      </c>
      <c r="AM70">
        <v>0</v>
      </c>
      <c r="AN70">
        <v>0.75789799999999996</v>
      </c>
      <c r="AO70">
        <v>17.045532000000001</v>
      </c>
      <c r="AP70">
        <v>11.759388</v>
      </c>
      <c r="AQ70">
        <v>0</v>
      </c>
      <c r="AR70">
        <v>10.667952</v>
      </c>
      <c r="AS70">
        <v>9.7490009999999998</v>
      </c>
      <c r="AT70">
        <v>19.325969000000001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72.47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2141.034971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520.36946</v>
      </c>
      <c r="L71">
        <v>392.964448</v>
      </c>
      <c r="M71">
        <v>69.573599999999999</v>
      </c>
      <c r="N71">
        <v>56.006650999999998</v>
      </c>
      <c r="O71">
        <v>119.498093</v>
      </c>
      <c r="P71">
        <v>99.649687999999998</v>
      </c>
      <c r="Q71">
        <v>11.724021</v>
      </c>
      <c r="R71">
        <v>40.961554</v>
      </c>
      <c r="S71">
        <v>15.554048</v>
      </c>
      <c r="T71">
        <v>0</v>
      </c>
      <c r="U71">
        <v>337.21454199999999</v>
      </c>
      <c r="V71">
        <v>11.015421</v>
      </c>
      <c r="W71">
        <v>31.085871000000001</v>
      </c>
      <c r="X71">
        <v>142.54434800000001</v>
      </c>
      <c r="Y71">
        <v>0</v>
      </c>
      <c r="Z71">
        <v>1.0629299999999999</v>
      </c>
      <c r="AA71">
        <v>0</v>
      </c>
      <c r="AB71">
        <v>9.0165450000000007</v>
      </c>
      <c r="AC71">
        <v>0</v>
      </c>
      <c r="AD71">
        <v>8.8077279999999991</v>
      </c>
      <c r="AE71">
        <v>47.770544000000001</v>
      </c>
      <c r="AF71">
        <v>8.5749460000000006</v>
      </c>
      <c r="AG71">
        <v>38.700315000000003</v>
      </c>
      <c r="AH71">
        <v>45.205252999999999</v>
      </c>
      <c r="AI71">
        <v>0</v>
      </c>
      <c r="AJ71">
        <v>0</v>
      </c>
      <c r="AK71">
        <v>25.137810999999999</v>
      </c>
      <c r="AL71">
        <v>23.579653</v>
      </c>
      <c r="AM71">
        <v>0</v>
      </c>
      <c r="AN71">
        <v>0.75789799999999996</v>
      </c>
      <c r="AO71">
        <v>17.045532000000001</v>
      </c>
      <c r="AP71">
        <v>11.759388</v>
      </c>
      <c r="AQ71">
        <v>0</v>
      </c>
      <c r="AR71">
        <v>46.938988999999999</v>
      </c>
      <c r="AS71">
        <v>9.7490009999999998</v>
      </c>
      <c r="AT71">
        <v>19.325969000000001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89.87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2251.4642469999999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520.36946</v>
      </c>
      <c r="L72">
        <v>392.964448</v>
      </c>
      <c r="M72">
        <v>69.573599999999999</v>
      </c>
      <c r="N72">
        <v>56.006650999999998</v>
      </c>
      <c r="O72">
        <v>119.498093</v>
      </c>
      <c r="P72">
        <v>99.649687999999998</v>
      </c>
      <c r="Q72">
        <v>11.724021</v>
      </c>
      <c r="R72">
        <v>40.961554</v>
      </c>
      <c r="S72">
        <v>15.554048</v>
      </c>
      <c r="T72">
        <v>0</v>
      </c>
      <c r="U72">
        <v>337.21454199999999</v>
      </c>
      <c r="V72">
        <v>11.015421</v>
      </c>
      <c r="W72">
        <v>31.085871000000001</v>
      </c>
      <c r="X72">
        <v>142.54434800000001</v>
      </c>
      <c r="Y72">
        <v>0</v>
      </c>
      <c r="Z72">
        <v>1.0629299999999999</v>
      </c>
      <c r="AA72">
        <v>0</v>
      </c>
      <c r="AB72">
        <v>9.0165450000000007</v>
      </c>
      <c r="AC72">
        <v>0</v>
      </c>
      <c r="AD72">
        <v>8.8077279999999991</v>
      </c>
      <c r="AE72">
        <v>47.770544000000001</v>
      </c>
      <c r="AF72">
        <v>8.5749460000000006</v>
      </c>
      <c r="AG72">
        <v>38.700315000000003</v>
      </c>
      <c r="AH72">
        <v>45.205252999999999</v>
      </c>
      <c r="AI72">
        <v>0</v>
      </c>
      <c r="AJ72">
        <v>0</v>
      </c>
      <c r="AK72">
        <v>25.137810999999999</v>
      </c>
      <c r="AL72">
        <v>23.579653</v>
      </c>
      <c r="AM72">
        <v>0</v>
      </c>
      <c r="AN72">
        <v>0.75789799999999996</v>
      </c>
      <c r="AO72">
        <v>17.045532000000001</v>
      </c>
      <c r="AP72">
        <v>11.759388</v>
      </c>
      <c r="AQ72">
        <v>14.91484</v>
      </c>
      <c r="AR72">
        <v>46.938988999999999</v>
      </c>
      <c r="AS72">
        <v>9.7490009999999998</v>
      </c>
      <c r="AT72">
        <v>19.325969000000001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89.87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2266.3790869999998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520.36946</v>
      </c>
      <c r="L73">
        <v>392.964448</v>
      </c>
      <c r="M73">
        <v>69.573599999999999</v>
      </c>
      <c r="N73">
        <v>56.006650999999998</v>
      </c>
      <c r="O73">
        <v>119.498093</v>
      </c>
      <c r="P73">
        <v>99.649687999999998</v>
      </c>
      <c r="Q73">
        <v>11.724021</v>
      </c>
      <c r="R73">
        <v>40.961554</v>
      </c>
      <c r="S73">
        <v>15.554048</v>
      </c>
      <c r="T73">
        <v>0</v>
      </c>
      <c r="U73">
        <v>337.21454199999999</v>
      </c>
      <c r="V73">
        <v>11.015421</v>
      </c>
      <c r="W73">
        <v>31.085871000000001</v>
      </c>
      <c r="X73">
        <v>142.54434800000001</v>
      </c>
      <c r="Y73">
        <v>0</v>
      </c>
      <c r="Z73">
        <v>1.0629299999999999</v>
      </c>
      <c r="AA73">
        <v>0</v>
      </c>
      <c r="AB73">
        <v>9.0165450000000007</v>
      </c>
      <c r="AC73">
        <v>0</v>
      </c>
      <c r="AD73">
        <v>8.8077279999999991</v>
      </c>
      <c r="AE73">
        <v>47.770544000000001</v>
      </c>
      <c r="AF73">
        <v>8.5749460000000006</v>
      </c>
      <c r="AG73">
        <v>38.700315000000003</v>
      </c>
      <c r="AH73">
        <v>59.480595999999998</v>
      </c>
      <c r="AI73">
        <v>0</v>
      </c>
      <c r="AJ73">
        <v>0</v>
      </c>
      <c r="AK73">
        <v>25.137810999999999</v>
      </c>
      <c r="AL73">
        <v>23.579653</v>
      </c>
      <c r="AM73">
        <v>0</v>
      </c>
      <c r="AN73">
        <v>0.75789799999999996</v>
      </c>
      <c r="AO73">
        <v>17.045532000000001</v>
      </c>
      <c r="AP73">
        <v>11.759388</v>
      </c>
      <c r="AQ73">
        <v>30.073188999999999</v>
      </c>
      <c r="AR73">
        <v>12.801542</v>
      </c>
      <c r="AS73">
        <v>9.7490009999999998</v>
      </c>
      <c r="AT73">
        <v>19.325969000000001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89.87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2261.6753320000003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520.36946</v>
      </c>
      <c r="L74">
        <v>392.964448</v>
      </c>
      <c r="M74">
        <v>69.573599999999999</v>
      </c>
      <c r="N74">
        <v>56.006650999999998</v>
      </c>
      <c r="O74">
        <v>119.498093</v>
      </c>
      <c r="P74">
        <v>99.649687999999998</v>
      </c>
      <c r="Q74">
        <v>11.724021</v>
      </c>
      <c r="R74">
        <v>40.961554</v>
      </c>
      <c r="S74">
        <v>15.554048</v>
      </c>
      <c r="T74">
        <v>0</v>
      </c>
      <c r="U74">
        <v>337.21454199999999</v>
      </c>
      <c r="V74">
        <v>11.015421</v>
      </c>
      <c r="W74">
        <v>31.085871000000001</v>
      </c>
      <c r="X74">
        <v>142.54434800000001</v>
      </c>
      <c r="Y74">
        <v>0</v>
      </c>
      <c r="Z74">
        <v>1.0629299999999999</v>
      </c>
      <c r="AA74">
        <v>11.450654999999999</v>
      </c>
      <c r="AB74">
        <v>9.0165450000000007</v>
      </c>
      <c r="AC74">
        <v>0</v>
      </c>
      <c r="AD74">
        <v>8.8077279999999991</v>
      </c>
      <c r="AE74">
        <v>47.770544000000001</v>
      </c>
      <c r="AF74">
        <v>8.5749460000000006</v>
      </c>
      <c r="AG74">
        <v>38.700315000000003</v>
      </c>
      <c r="AH74">
        <v>59.480595999999998</v>
      </c>
      <c r="AI74">
        <v>0</v>
      </c>
      <c r="AJ74">
        <v>0</v>
      </c>
      <c r="AK74">
        <v>25.137810999999999</v>
      </c>
      <c r="AL74">
        <v>23.579653</v>
      </c>
      <c r="AM74">
        <v>0</v>
      </c>
      <c r="AN74">
        <v>0.75789799999999996</v>
      </c>
      <c r="AO74">
        <v>17.045532000000001</v>
      </c>
      <c r="AP74">
        <v>11.759388</v>
      </c>
      <c r="AQ74">
        <v>43.831367999999998</v>
      </c>
      <c r="AR74">
        <v>12.801542</v>
      </c>
      <c r="AS74">
        <v>9.7490009999999998</v>
      </c>
      <c r="AT74">
        <v>19.325969000000001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89.87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2286.8841659999998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520.36946</v>
      </c>
      <c r="L75">
        <v>416.626623</v>
      </c>
      <c r="M75">
        <v>69.573599999999999</v>
      </c>
      <c r="N75">
        <v>56.006650999999998</v>
      </c>
      <c r="O75">
        <v>119.498093</v>
      </c>
      <c r="P75">
        <v>99.649687999999998</v>
      </c>
      <c r="Q75">
        <v>14.477086</v>
      </c>
      <c r="R75">
        <v>40.961554</v>
      </c>
      <c r="S75">
        <v>19.132352999999998</v>
      </c>
      <c r="T75">
        <v>0</v>
      </c>
      <c r="U75">
        <v>337.21454199999999</v>
      </c>
      <c r="V75">
        <v>11.015421</v>
      </c>
      <c r="W75">
        <v>31.085871000000001</v>
      </c>
      <c r="X75">
        <v>142.54434800000001</v>
      </c>
      <c r="Y75">
        <v>0</v>
      </c>
      <c r="Z75">
        <v>1.0629299999999999</v>
      </c>
      <c r="AA75">
        <v>13.359097999999999</v>
      </c>
      <c r="AB75">
        <v>9.0165450000000007</v>
      </c>
      <c r="AC75">
        <v>0</v>
      </c>
      <c r="AD75">
        <v>8.8077279999999991</v>
      </c>
      <c r="AE75">
        <v>47.770544000000001</v>
      </c>
      <c r="AF75">
        <v>8.5749460000000006</v>
      </c>
      <c r="AG75">
        <v>38.700315000000003</v>
      </c>
      <c r="AH75">
        <v>59.480595999999998</v>
      </c>
      <c r="AI75">
        <v>0</v>
      </c>
      <c r="AJ75">
        <v>0</v>
      </c>
      <c r="AK75">
        <v>25.137810999999999</v>
      </c>
      <c r="AL75">
        <v>23.579653</v>
      </c>
      <c r="AM75">
        <v>0</v>
      </c>
      <c r="AN75">
        <v>0.75789799999999996</v>
      </c>
      <c r="AO75">
        <v>17.897808999999999</v>
      </c>
      <c r="AP75">
        <v>11.759388</v>
      </c>
      <c r="AQ75">
        <v>43.831367999999998</v>
      </c>
      <c r="AR75">
        <v>12.801542</v>
      </c>
      <c r="AS75">
        <v>9.7490009999999998</v>
      </c>
      <c r="AT75">
        <v>19.325969000000001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89.87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2319.6384309999994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520.36946</v>
      </c>
      <c r="L76">
        <v>416.626623</v>
      </c>
      <c r="M76">
        <v>69.573599999999999</v>
      </c>
      <c r="N76">
        <v>56.006650999999998</v>
      </c>
      <c r="O76">
        <v>119.498093</v>
      </c>
      <c r="P76">
        <v>99.649687999999998</v>
      </c>
      <c r="Q76">
        <v>14.69781</v>
      </c>
      <c r="R76">
        <v>40.961554</v>
      </c>
      <c r="S76">
        <v>19.132352999999998</v>
      </c>
      <c r="T76">
        <v>0</v>
      </c>
      <c r="U76">
        <v>337.21454199999999</v>
      </c>
      <c r="V76">
        <v>11.015421</v>
      </c>
      <c r="W76">
        <v>31.085871000000001</v>
      </c>
      <c r="X76">
        <v>142.54434800000001</v>
      </c>
      <c r="Y76">
        <v>0</v>
      </c>
      <c r="Z76">
        <v>1.0629299999999999</v>
      </c>
      <c r="AA76">
        <v>27.099883999999999</v>
      </c>
      <c r="AB76">
        <v>9.0165450000000007</v>
      </c>
      <c r="AC76">
        <v>9.3516969999999997</v>
      </c>
      <c r="AD76">
        <v>8.8077279999999991</v>
      </c>
      <c r="AE76">
        <v>47.770544000000001</v>
      </c>
      <c r="AF76">
        <v>8.5749460000000006</v>
      </c>
      <c r="AG76">
        <v>38.700315000000003</v>
      </c>
      <c r="AH76">
        <v>80.527576999999994</v>
      </c>
      <c r="AI76">
        <v>0</v>
      </c>
      <c r="AJ76">
        <v>0</v>
      </c>
      <c r="AK76">
        <v>25.137810999999999</v>
      </c>
      <c r="AL76">
        <v>23.579653</v>
      </c>
      <c r="AM76">
        <v>3.4778099999999998</v>
      </c>
      <c r="AN76">
        <v>0.75789799999999996</v>
      </c>
      <c r="AO76">
        <v>17.897808999999999</v>
      </c>
      <c r="AP76">
        <v>11.759388</v>
      </c>
      <c r="AQ76">
        <v>50.771335000000001</v>
      </c>
      <c r="AR76">
        <v>12.801542</v>
      </c>
      <c r="AS76">
        <v>9.7490009999999998</v>
      </c>
      <c r="AT76">
        <v>19.325969000000001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89.87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2374.4163959999992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520.36946</v>
      </c>
      <c r="L77">
        <v>416.626623</v>
      </c>
      <c r="M77">
        <v>69.573599999999999</v>
      </c>
      <c r="N77">
        <v>56.006650999999998</v>
      </c>
      <c r="O77">
        <v>119.498093</v>
      </c>
      <c r="P77">
        <v>99.649687999999998</v>
      </c>
      <c r="Q77">
        <v>14.69781</v>
      </c>
      <c r="R77">
        <v>40.961554</v>
      </c>
      <c r="S77">
        <v>19.132352999999998</v>
      </c>
      <c r="T77">
        <v>0</v>
      </c>
      <c r="U77">
        <v>337.21454199999999</v>
      </c>
      <c r="V77">
        <v>11.015421</v>
      </c>
      <c r="W77">
        <v>27.566606</v>
      </c>
      <c r="X77">
        <v>142.54434800000001</v>
      </c>
      <c r="Y77">
        <v>0</v>
      </c>
      <c r="Z77">
        <v>1.0629299999999999</v>
      </c>
      <c r="AA77">
        <v>39.695604000000003</v>
      </c>
      <c r="AB77">
        <v>12.72621</v>
      </c>
      <c r="AC77">
        <v>18.703393999999999</v>
      </c>
      <c r="AD77">
        <v>17.615455999999998</v>
      </c>
      <c r="AE77">
        <v>47.770544000000001</v>
      </c>
      <c r="AF77">
        <v>8.5749460000000006</v>
      </c>
      <c r="AG77">
        <v>38.700315000000003</v>
      </c>
      <c r="AH77">
        <v>109.810332</v>
      </c>
      <c r="AI77">
        <v>3.07525</v>
      </c>
      <c r="AJ77">
        <v>0</v>
      </c>
      <c r="AK77">
        <v>25.137810999999999</v>
      </c>
      <c r="AL77">
        <v>34.808059</v>
      </c>
      <c r="AM77">
        <v>4.3794649999999997</v>
      </c>
      <c r="AN77">
        <v>0.75789799999999996</v>
      </c>
      <c r="AO77">
        <v>17.897808999999999</v>
      </c>
      <c r="AP77">
        <v>11.759388</v>
      </c>
      <c r="AQ77">
        <v>60.146377000000001</v>
      </c>
      <c r="AR77">
        <v>12.801542</v>
      </c>
      <c r="AS77">
        <v>9.7490009999999998</v>
      </c>
      <c r="AT77">
        <v>19.325969000000001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89.87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2459.2250489999992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520.36946</v>
      </c>
      <c r="L78">
        <v>416.626623</v>
      </c>
      <c r="M78">
        <v>69.573599999999999</v>
      </c>
      <c r="N78">
        <v>56.006650999999998</v>
      </c>
      <c r="O78">
        <v>119.498093</v>
      </c>
      <c r="P78">
        <v>99.649687999999998</v>
      </c>
      <c r="Q78">
        <v>14.69781</v>
      </c>
      <c r="R78">
        <v>40.961554</v>
      </c>
      <c r="S78">
        <v>19.132352999999998</v>
      </c>
      <c r="T78">
        <v>0</v>
      </c>
      <c r="U78">
        <v>337.21454199999999</v>
      </c>
      <c r="V78">
        <v>11.015421</v>
      </c>
      <c r="W78">
        <v>27.566606</v>
      </c>
      <c r="X78">
        <v>142.54434800000001</v>
      </c>
      <c r="Y78">
        <v>0</v>
      </c>
      <c r="Z78">
        <v>3.18879</v>
      </c>
      <c r="AA78">
        <v>39.695604000000003</v>
      </c>
      <c r="AB78">
        <v>25.452418999999999</v>
      </c>
      <c r="AC78">
        <v>18.703393999999999</v>
      </c>
      <c r="AD78">
        <v>26.423183999999999</v>
      </c>
      <c r="AE78">
        <v>47.770544000000001</v>
      </c>
      <c r="AF78">
        <v>8.5749460000000006</v>
      </c>
      <c r="AG78">
        <v>38.700315000000003</v>
      </c>
      <c r="AH78">
        <v>109.810332</v>
      </c>
      <c r="AI78">
        <v>4.9203999999999999</v>
      </c>
      <c r="AJ78">
        <v>0</v>
      </c>
      <c r="AK78">
        <v>25.137810999999999</v>
      </c>
      <c r="AL78">
        <v>76.701240999999996</v>
      </c>
      <c r="AM78">
        <v>5.023504</v>
      </c>
      <c r="AN78">
        <v>0.75789799999999996</v>
      </c>
      <c r="AO78">
        <v>17.897808999999999</v>
      </c>
      <c r="AP78">
        <v>11.759388</v>
      </c>
      <c r="AQ78">
        <v>60.146377000000001</v>
      </c>
      <c r="AR78">
        <v>12.801542</v>
      </c>
      <c r="AS78">
        <v>9.7490009999999998</v>
      </c>
      <c r="AT78">
        <v>19.325969000000001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74.209999999999994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2511.6072169999993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541.36646199999996</v>
      </c>
      <c r="L79">
        <v>416.626623</v>
      </c>
      <c r="M79">
        <v>69.573599999999999</v>
      </c>
      <c r="N79">
        <v>56.006650999999998</v>
      </c>
      <c r="O79">
        <v>119.498093</v>
      </c>
      <c r="P79">
        <v>99.649687999999998</v>
      </c>
      <c r="Q79">
        <v>14.69781</v>
      </c>
      <c r="R79">
        <v>40.961554</v>
      </c>
      <c r="S79">
        <v>19.132352999999998</v>
      </c>
      <c r="T79">
        <v>0</v>
      </c>
      <c r="U79">
        <v>337.21454199999999</v>
      </c>
      <c r="V79">
        <v>11.015421</v>
      </c>
      <c r="W79">
        <v>27.566606</v>
      </c>
      <c r="X79">
        <v>142.54434800000001</v>
      </c>
      <c r="Y79">
        <v>0</v>
      </c>
      <c r="Z79">
        <v>18.903147000000001</v>
      </c>
      <c r="AA79">
        <v>40.727690000000003</v>
      </c>
      <c r="AB79">
        <v>38.178629000000001</v>
      </c>
      <c r="AC79">
        <v>28.083390999999999</v>
      </c>
      <c r="AD79">
        <v>35.312606000000002</v>
      </c>
      <c r="AE79">
        <v>47.770544000000001</v>
      </c>
      <c r="AF79">
        <v>8.5749460000000006</v>
      </c>
      <c r="AG79">
        <v>38.700315000000003</v>
      </c>
      <c r="AH79">
        <v>135.61575999999999</v>
      </c>
      <c r="AI79">
        <v>31.554523</v>
      </c>
      <c r="AJ79">
        <v>0</v>
      </c>
      <c r="AK79">
        <v>25.137810999999999</v>
      </c>
      <c r="AL79">
        <v>76.701240999999996</v>
      </c>
      <c r="AM79">
        <v>15.271452</v>
      </c>
      <c r="AN79">
        <v>0.75789799999999996</v>
      </c>
      <c r="AO79">
        <v>17.897808999999999</v>
      </c>
      <c r="AP79">
        <v>11.759388</v>
      </c>
      <c r="AQ79">
        <v>60.146377000000001</v>
      </c>
      <c r="AR79">
        <v>12.801542</v>
      </c>
      <c r="AS79">
        <v>9.7490009999999998</v>
      </c>
      <c r="AT79">
        <v>19.325969000000001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68.41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2637.2337899999998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620.21745499999997</v>
      </c>
      <c r="L80">
        <v>416.626623</v>
      </c>
      <c r="M80">
        <v>69.573599999999999</v>
      </c>
      <c r="N80">
        <v>56.006650999999998</v>
      </c>
      <c r="O80">
        <v>119.498093</v>
      </c>
      <c r="P80">
        <v>99.649687999999998</v>
      </c>
      <c r="Q80">
        <v>14.69781</v>
      </c>
      <c r="R80">
        <v>40.961554</v>
      </c>
      <c r="S80">
        <v>19.132352999999998</v>
      </c>
      <c r="T80">
        <v>0</v>
      </c>
      <c r="U80">
        <v>337.21454199999999</v>
      </c>
      <c r="V80">
        <v>11.015421</v>
      </c>
      <c r="W80">
        <v>27.566606</v>
      </c>
      <c r="X80">
        <v>142.54434800000001</v>
      </c>
      <c r="Y80">
        <v>0</v>
      </c>
      <c r="Z80">
        <v>18.903147000000001</v>
      </c>
      <c r="AA80">
        <v>40.727690000000003</v>
      </c>
      <c r="AB80">
        <v>38.178629000000001</v>
      </c>
      <c r="AC80">
        <v>28.083390999999999</v>
      </c>
      <c r="AD80">
        <v>35.312606000000002</v>
      </c>
      <c r="AE80">
        <v>47.770544000000001</v>
      </c>
      <c r="AF80">
        <v>8.5749460000000006</v>
      </c>
      <c r="AG80">
        <v>38.700315000000003</v>
      </c>
      <c r="AH80">
        <v>135.61575999999999</v>
      </c>
      <c r="AI80">
        <v>47.398209000000001</v>
      </c>
      <c r="AJ80">
        <v>0</v>
      </c>
      <c r="AK80">
        <v>25.137810999999999</v>
      </c>
      <c r="AL80">
        <v>76.701240999999996</v>
      </c>
      <c r="AM80">
        <v>15.271452</v>
      </c>
      <c r="AN80">
        <v>0.75789799999999996</v>
      </c>
      <c r="AO80">
        <v>17.897808999999999</v>
      </c>
      <c r="AP80">
        <v>11.759388</v>
      </c>
      <c r="AQ80">
        <v>60.146377000000001</v>
      </c>
      <c r="AR80">
        <v>12.801542</v>
      </c>
      <c r="AS80">
        <v>9.7490009999999998</v>
      </c>
      <c r="AT80">
        <v>19.325969000000001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63.58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2727.098469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614.03291899999999</v>
      </c>
      <c r="L81">
        <v>416.626623</v>
      </c>
      <c r="M81">
        <v>69.573599999999999</v>
      </c>
      <c r="N81">
        <v>56.006650999999998</v>
      </c>
      <c r="O81">
        <v>119.498093</v>
      </c>
      <c r="P81">
        <v>99.649687999999998</v>
      </c>
      <c r="Q81">
        <v>14.69781</v>
      </c>
      <c r="R81">
        <v>40.961554</v>
      </c>
      <c r="S81">
        <v>19.132352999999998</v>
      </c>
      <c r="T81">
        <v>0</v>
      </c>
      <c r="U81">
        <v>337.21454199999999</v>
      </c>
      <c r="V81">
        <v>11.015421</v>
      </c>
      <c r="W81">
        <v>27.566606</v>
      </c>
      <c r="X81">
        <v>142.54434800000001</v>
      </c>
      <c r="Y81">
        <v>0</v>
      </c>
      <c r="Z81">
        <v>18.903147000000001</v>
      </c>
      <c r="AA81">
        <v>40.727690000000003</v>
      </c>
      <c r="AB81">
        <v>38.178629000000001</v>
      </c>
      <c r="AC81">
        <v>28.083390999999999</v>
      </c>
      <c r="AD81">
        <v>35.312606000000002</v>
      </c>
      <c r="AE81">
        <v>47.770544000000001</v>
      </c>
      <c r="AF81">
        <v>8.5749460000000006</v>
      </c>
      <c r="AG81">
        <v>38.700315000000003</v>
      </c>
      <c r="AH81">
        <v>135.61575999999999</v>
      </c>
      <c r="AI81">
        <v>47.398209000000001</v>
      </c>
      <c r="AJ81">
        <v>0</v>
      </c>
      <c r="AK81">
        <v>25.137810999999999</v>
      </c>
      <c r="AL81">
        <v>76.701240999999996</v>
      </c>
      <c r="AM81">
        <v>15.271452</v>
      </c>
      <c r="AN81">
        <v>0.75789799999999996</v>
      </c>
      <c r="AO81">
        <v>17.897808999999999</v>
      </c>
      <c r="AP81">
        <v>11.759388</v>
      </c>
      <c r="AQ81">
        <v>60.146377000000001</v>
      </c>
      <c r="AR81">
        <v>10.667952</v>
      </c>
      <c r="AS81">
        <v>9.7490009999999998</v>
      </c>
      <c r="AT81">
        <v>19.325969000000001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60.68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2715.8803429999998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567.09972800000003</v>
      </c>
      <c r="L82">
        <v>416.626623</v>
      </c>
      <c r="M82">
        <v>69.573599999999999</v>
      </c>
      <c r="N82">
        <v>56.006650999999998</v>
      </c>
      <c r="O82">
        <v>119.498093</v>
      </c>
      <c r="P82">
        <v>99.649687999999998</v>
      </c>
      <c r="Q82">
        <v>14.69781</v>
      </c>
      <c r="R82">
        <v>40.961554</v>
      </c>
      <c r="S82">
        <v>19.132352999999998</v>
      </c>
      <c r="T82">
        <v>0</v>
      </c>
      <c r="U82">
        <v>337.21454199999999</v>
      </c>
      <c r="V82">
        <v>11.015421</v>
      </c>
      <c r="W82">
        <v>27.566606</v>
      </c>
      <c r="X82">
        <v>142.54434800000001</v>
      </c>
      <c r="Y82">
        <v>0</v>
      </c>
      <c r="Z82">
        <v>18.903147000000001</v>
      </c>
      <c r="AA82">
        <v>40.727690000000003</v>
      </c>
      <c r="AB82">
        <v>38.178629000000001</v>
      </c>
      <c r="AC82">
        <v>28.083390999999999</v>
      </c>
      <c r="AD82">
        <v>35.312606000000002</v>
      </c>
      <c r="AE82">
        <v>47.770544000000001</v>
      </c>
      <c r="AF82">
        <v>8.5749460000000006</v>
      </c>
      <c r="AG82">
        <v>38.700315000000003</v>
      </c>
      <c r="AH82">
        <v>135.61575999999999</v>
      </c>
      <c r="AI82">
        <v>47.398209000000001</v>
      </c>
      <c r="AJ82">
        <v>0</v>
      </c>
      <c r="AK82">
        <v>25.137810999999999</v>
      </c>
      <c r="AL82">
        <v>34.808059</v>
      </c>
      <c r="AM82">
        <v>15.271452</v>
      </c>
      <c r="AN82">
        <v>0.75789799999999996</v>
      </c>
      <c r="AO82">
        <v>17.897808999999999</v>
      </c>
      <c r="AP82">
        <v>11.759388</v>
      </c>
      <c r="AQ82">
        <v>60.146377000000001</v>
      </c>
      <c r="AR82">
        <v>10.667952</v>
      </c>
      <c r="AS82">
        <v>9.7490009999999998</v>
      </c>
      <c r="AT82">
        <v>19.325969000000001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56.82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2623.1939699999998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567.09972800000003</v>
      </c>
      <c r="L83">
        <v>416.626623</v>
      </c>
      <c r="M83">
        <v>69.573599999999999</v>
      </c>
      <c r="N83">
        <v>56.006650999999998</v>
      </c>
      <c r="O83">
        <v>119.498093</v>
      </c>
      <c r="P83">
        <v>99.649687999999998</v>
      </c>
      <c r="Q83">
        <v>14.69781</v>
      </c>
      <c r="R83">
        <v>40.961554</v>
      </c>
      <c r="S83">
        <v>19.132352999999998</v>
      </c>
      <c r="T83">
        <v>0</v>
      </c>
      <c r="U83">
        <v>337.21454199999999</v>
      </c>
      <c r="V83">
        <v>11.015421</v>
      </c>
      <c r="W83">
        <v>27.566606</v>
      </c>
      <c r="X83">
        <v>142.54434800000001</v>
      </c>
      <c r="Y83">
        <v>0</v>
      </c>
      <c r="Z83">
        <v>2.1258599999999999</v>
      </c>
      <c r="AA83">
        <v>40.727690000000003</v>
      </c>
      <c r="AB83">
        <v>38.178629000000001</v>
      </c>
      <c r="AC83">
        <v>28.083390999999999</v>
      </c>
      <c r="AD83">
        <v>35.312606000000002</v>
      </c>
      <c r="AE83">
        <v>47.770544000000001</v>
      </c>
      <c r="AF83">
        <v>8.5749460000000006</v>
      </c>
      <c r="AG83">
        <v>38.700315000000003</v>
      </c>
      <c r="AH83">
        <v>135.61575999999999</v>
      </c>
      <c r="AI83">
        <v>47.398209000000001</v>
      </c>
      <c r="AJ83">
        <v>0</v>
      </c>
      <c r="AK83">
        <v>25.137810999999999</v>
      </c>
      <c r="AL83">
        <v>34.808059</v>
      </c>
      <c r="AM83">
        <v>15.271452</v>
      </c>
      <c r="AN83">
        <v>0.75789799999999996</v>
      </c>
      <c r="AO83">
        <v>19.318269999999998</v>
      </c>
      <c r="AP83">
        <v>11.759388</v>
      </c>
      <c r="AQ83">
        <v>60.146377000000001</v>
      </c>
      <c r="AR83">
        <v>10.667952</v>
      </c>
      <c r="AS83">
        <v>9.7490009999999998</v>
      </c>
      <c r="AT83">
        <v>19.325969000000001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50.05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2601.0671440000001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567.09972800000003</v>
      </c>
      <c r="L84">
        <v>416.626623</v>
      </c>
      <c r="M84">
        <v>69.573599999999999</v>
      </c>
      <c r="N84">
        <v>56.006650999999998</v>
      </c>
      <c r="O84">
        <v>119.498093</v>
      </c>
      <c r="P84">
        <v>99.649687999999998</v>
      </c>
      <c r="Q84">
        <v>14.69781</v>
      </c>
      <c r="R84">
        <v>40.961554</v>
      </c>
      <c r="S84">
        <v>19.132352999999998</v>
      </c>
      <c r="T84">
        <v>0</v>
      </c>
      <c r="U84">
        <v>337.21454199999999</v>
      </c>
      <c r="V84">
        <v>11.015421</v>
      </c>
      <c r="W84">
        <v>27.566606</v>
      </c>
      <c r="X84">
        <v>142.54434800000001</v>
      </c>
      <c r="Y84">
        <v>0</v>
      </c>
      <c r="Z84">
        <v>0</v>
      </c>
      <c r="AA84">
        <v>40.727690000000003</v>
      </c>
      <c r="AB84">
        <v>38.178629000000001</v>
      </c>
      <c r="AC84">
        <v>28.083390999999999</v>
      </c>
      <c r="AD84">
        <v>35.312606000000002</v>
      </c>
      <c r="AE84">
        <v>47.770544000000001</v>
      </c>
      <c r="AF84">
        <v>8.5749460000000006</v>
      </c>
      <c r="AG84">
        <v>38.700315000000003</v>
      </c>
      <c r="AH84">
        <v>135.61575999999999</v>
      </c>
      <c r="AI84">
        <v>31.554523</v>
      </c>
      <c r="AJ84">
        <v>0</v>
      </c>
      <c r="AK84">
        <v>25.137810999999999</v>
      </c>
      <c r="AL84">
        <v>34.808059</v>
      </c>
      <c r="AM84">
        <v>15.271452</v>
      </c>
      <c r="AN84">
        <v>0.75789799999999996</v>
      </c>
      <c r="AO84">
        <v>19.318269999999998</v>
      </c>
      <c r="AP84">
        <v>11.759388</v>
      </c>
      <c r="AQ84">
        <v>60.146377000000001</v>
      </c>
      <c r="AR84">
        <v>10.667952</v>
      </c>
      <c r="AS84">
        <v>9.7490009999999998</v>
      </c>
      <c r="AT84">
        <v>19.325969000000001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46.19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2579.2375979999997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567.09972800000003</v>
      </c>
      <c r="L85">
        <v>416.626623</v>
      </c>
      <c r="M85">
        <v>69.573599999999999</v>
      </c>
      <c r="N85">
        <v>56.006650999999998</v>
      </c>
      <c r="O85">
        <v>119.498093</v>
      </c>
      <c r="P85">
        <v>99.649687999999998</v>
      </c>
      <c r="Q85">
        <v>14.69781</v>
      </c>
      <c r="R85">
        <v>40.961554</v>
      </c>
      <c r="S85">
        <v>19.132352999999998</v>
      </c>
      <c r="T85">
        <v>0</v>
      </c>
      <c r="U85">
        <v>337.21454199999999</v>
      </c>
      <c r="V85">
        <v>11.015421</v>
      </c>
      <c r="W85">
        <v>27.566606</v>
      </c>
      <c r="X85">
        <v>142.54434800000001</v>
      </c>
      <c r="Y85">
        <v>0</v>
      </c>
      <c r="Z85">
        <v>0</v>
      </c>
      <c r="AA85">
        <v>40.727690000000003</v>
      </c>
      <c r="AB85">
        <v>38.178629000000001</v>
      </c>
      <c r="AC85">
        <v>28.083390999999999</v>
      </c>
      <c r="AD85">
        <v>35.312606000000002</v>
      </c>
      <c r="AE85">
        <v>47.770544000000001</v>
      </c>
      <c r="AF85">
        <v>8.5749460000000006</v>
      </c>
      <c r="AG85">
        <v>38.700315000000003</v>
      </c>
      <c r="AH85">
        <v>135.61575999999999</v>
      </c>
      <c r="AI85">
        <v>4.9203999999999999</v>
      </c>
      <c r="AJ85">
        <v>0</v>
      </c>
      <c r="AK85">
        <v>25.137810999999999</v>
      </c>
      <c r="AL85">
        <v>34.808059</v>
      </c>
      <c r="AM85">
        <v>15.271452</v>
      </c>
      <c r="AN85">
        <v>0.75789799999999996</v>
      </c>
      <c r="AO85">
        <v>19.318269999999998</v>
      </c>
      <c r="AP85">
        <v>11.759388</v>
      </c>
      <c r="AQ85">
        <v>60.146377000000001</v>
      </c>
      <c r="AR85">
        <v>10.667952</v>
      </c>
      <c r="AS85">
        <v>9.7490009999999998</v>
      </c>
      <c r="AT85">
        <v>16.991419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42.03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2546.108925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567.09972800000003</v>
      </c>
      <c r="L86">
        <v>416.626623</v>
      </c>
      <c r="M86">
        <v>69.573599999999999</v>
      </c>
      <c r="N86">
        <v>56.006650999999998</v>
      </c>
      <c r="O86">
        <v>119.498093</v>
      </c>
      <c r="P86">
        <v>99.649687999999998</v>
      </c>
      <c r="Q86">
        <v>14.69781</v>
      </c>
      <c r="R86">
        <v>40.961554</v>
      </c>
      <c r="S86">
        <v>19.132352999999998</v>
      </c>
      <c r="T86">
        <v>0</v>
      </c>
      <c r="U86">
        <v>337.21454199999999</v>
      </c>
      <c r="V86">
        <v>11.015421</v>
      </c>
      <c r="W86">
        <v>27.566606</v>
      </c>
      <c r="X86">
        <v>142.54434800000001</v>
      </c>
      <c r="Y86">
        <v>0</v>
      </c>
      <c r="Z86">
        <v>0</v>
      </c>
      <c r="AA86">
        <v>27.099883999999999</v>
      </c>
      <c r="AB86">
        <v>30.913869999999999</v>
      </c>
      <c r="AC86">
        <v>18.703393999999999</v>
      </c>
      <c r="AD86">
        <v>17.615455999999998</v>
      </c>
      <c r="AE86">
        <v>47.770544000000001</v>
      </c>
      <c r="AF86">
        <v>8.5749460000000006</v>
      </c>
      <c r="AG86">
        <v>38.700315000000003</v>
      </c>
      <c r="AH86">
        <v>118.96119299999999</v>
      </c>
      <c r="AI86">
        <v>0</v>
      </c>
      <c r="AJ86">
        <v>0</v>
      </c>
      <c r="AK86">
        <v>25.137810999999999</v>
      </c>
      <c r="AL86">
        <v>34.808059</v>
      </c>
      <c r="AM86">
        <v>10.201577</v>
      </c>
      <c r="AN86">
        <v>0.75789799999999996</v>
      </c>
      <c r="AO86">
        <v>19.318269999999998</v>
      </c>
      <c r="AP86">
        <v>11.759388</v>
      </c>
      <c r="AQ86">
        <v>58.441823999999997</v>
      </c>
      <c r="AR86">
        <v>10.667952</v>
      </c>
      <c r="AS86">
        <v>9.7490009999999998</v>
      </c>
      <c r="AT86">
        <v>14.867492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39.229999999999997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2464.8658909999999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567.09972800000003</v>
      </c>
      <c r="L87">
        <v>416.626623</v>
      </c>
      <c r="M87">
        <v>69.573599999999999</v>
      </c>
      <c r="N87">
        <v>56.006650999999998</v>
      </c>
      <c r="O87">
        <v>119.498093</v>
      </c>
      <c r="P87">
        <v>99.649687999999998</v>
      </c>
      <c r="Q87">
        <v>14.69781</v>
      </c>
      <c r="R87">
        <v>40.961554</v>
      </c>
      <c r="S87">
        <v>19.132352999999998</v>
      </c>
      <c r="T87">
        <v>0</v>
      </c>
      <c r="U87">
        <v>337.21454199999999</v>
      </c>
      <c r="V87">
        <v>11.015421</v>
      </c>
      <c r="W87">
        <v>27.566606</v>
      </c>
      <c r="X87">
        <v>142.54434800000001</v>
      </c>
      <c r="Y87">
        <v>0</v>
      </c>
      <c r="Z87">
        <v>0</v>
      </c>
      <c r="AA87">
        <v>27.099883999999999</v>
      </c>
      <c r="AB87">
        <v>30.913869999999999</v>
      </c>
      <c r="AC87">
        <v>18.703393999999999</v>
      </c>
      <c r="AD87">
        <v>17.615455999999998</v>
      </c>
      <c r="AE87">
        <v>47.770544000000001</v>
      </c>
      <c r="AF87">
        <v>8.5749460000000006</v>
      </c>
      <c r="AG87">
        <v>38.700315000000003</v>
      </c>
      <c r="AH87">
        <v>118.96119299999999</v>
      </c>
      <c r="AI87">
        <v>0</v>
      </c>
      <c r="AJ87">
        <v>0</v>
      </c>
      <c r="AK87">
        <v>25.137810999999999</v>
      </c>
      <c r="AL87">
        <v>34.808059</v>
      </c>
      <c r="AM87">
        <v>10.201577</v>
      </c>
      <c r="AN87">
        <v>0.75789799999999996</v>
      </c>
      <c r="AO87">
        <v>19.318269999999998</v>
      </c>
      <c r="AP87">
        <v>11.759388</v>
      </c>
      <c r="AQ87">
        <v>58.441823999999997</v>
      </c>
      <c r="AR87">
        <v>46.938988999999999</v>
      </c>
      <c r="AS87">
        <v>9.7490009999999998</v>
      </c>
      <c r="AT87">
        <v>14.867492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35.46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2497.3669280000004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567.09972800000003</v>
      </c>
      <c r="L88">
        <v>416.626623</v>
      </c>
      <c r="M88">
        <v>69.573599999999999</v>
      </c>
      <c r="N88">
        <v>56.006650999999998</v>
      </c>
      <c r="O88">
        <v>119.498093</v>
      </c>
      <c r="P88">
        <v>99.649687999999998</v>
      </c>
      <c r="Q88">
        <v>14.69781</v>
      </c>
      <c r="R88">
        <v>40.961554</v>
      </c>
      <c r="S88">
        <v>19.132352999999998</v>
      </c>
      <c r="T88">
        <v>0</v>
      </c>
      <c r="U88">
        <v>337.21454199999999</v>
      </c>
      <c r="V88">
        <v>11.015421</v>
      </c>
      <c r="W88">
        <v>27.566606</v>
      </c>
      <c r="X88">
        <v>142.54434800000001</v>
      </c>
      <c r="Y88">
        <v>0</v>
      </c>
      <c r="Z88">
        <v>0</v>
      </c>
      <c r="AA88">
        <v>27.099883999999999</v>
      </c>
      <c r="AB88">
        <v>30.913869999999999</v>
      </c>
      <c r="AC88">
        <v>18.703393999999999</v>
      </c>
      <c r="AD88">
        <v>17.615455999999998</v>
      </c>
      <c r="AE88">
        <v>47.770544000000001</v>
      </c>
      <c r="AF88">
        <v>8.5749460000000006</v>
      </c>
      <c r="AG88">
        <v>38.700315000000003</v>
      </c>
      <c r="AH88">
        <v>118.96119299999999</v>
      </c>
      <c r="AI88">
        <v>0</v>
      </c>
      <c r="AJ88">
        <v>0</v>
      </c>
      <c r="AK88">
        <v>25.137810999999999</v>
      </c>
      <c r="AL88">
        <v>34.808059</v>
      </c>
      <c r="AM88">
        <v>10.201577</v>
      </c>
      <c r="AN88">
        <v>0.75789799999999996</v>
      </c>
      <c r="AO88">
        <v>19.318269999999998</v>
      </c>
      <c r="AP88">
        <v>11.759388</v>
      </c>
      <c r="AQ88">
        <v>58.441823999999997</v>
      </c>
      <c r="AR88">
        <v>46.938988999999999</v>
      </c>
      <c r="AS88">
        <v>9.7490009999999998</v>
      </c>
      <c r="AT88">
        <v>14.867492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32.369999999999997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2494.2769280000002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567.09972800000003</v>
      </c>
      <c r="L89">
        <v>416.626623</v>
      </c>
      <c r="M89">
        <v>69.573599999999999</v>
      </c>
      <c r="N89">
        <v>56.006650999999998</v>
      </c>
      <c r="O89">
        <v>119.498093</v>
      </c>
      <c r="P89">
        <v>99.649687999999998</v>
      </c>
      <c r="Q89">
        <v>14.69781</v>
      </c>
      <c r="R89">
        <v>40.961554</v>
      </c>
      <c r="S89">
        <v>19.132352999999998</v>
      </c>
      <c r="T89">
        <v>0</v>
      </c>
      <c r="U89">
        <v>337.21454199999999</v>
      </c>
      <c r="V89">
        <v>11.015421</v>
      </c>
      <c r="W89">
        <v>27.566606</v>
      </c>
      <c r="X89">
        <v>142.54434800000001</v>
      </c>
      <c r="Y89">
        <v>0</v>
      </c>
      <c r="Z89">
        <v>0</v>
      </c>
      <c r="AA89">
        <v>27.099883999999999</v>
      </c>
      <c r="AB89">
        <v>30.913869999999999</v>
      </c>
      <c r="AC89">
        <v>18.703393999999999</v>
      </c>
      <c r="AD89">
        <v>17.615455999999998</v>
      </c>
      <c r="AE89">
        <v>47.770544000000001</v>
      </c>
      <c r="AF89">
        <v>8.5749460000000006</v>
      </c>
      <c r="AG89">
        <v>38.700315000000003</v>
      </c>
      <c r="AH89">
        <v>118.96119299999999</v>
      </c>
      <c r="AI89">
        <v>0</v>
      </c>
      <c r="AJ89">
        <v>0</v>
      </c>
      <c r="AK89">
        <v>25.137810999999999</v>
      </c>
      <c r="AL89">
        <v>34.808059</v>
      </c>
      <c r="AM89">
        <v>10.201577</v>
      </c>
      <c r="AN89">
        <v>0.75789799999999996</v>
      </c>
      <c r="AO89">
        <v>19.318269999999998</v>
      </c>
      <c r="AP89">
        <v>11.759388</v>
      </c>
      <c r="AQ89">
        <v>58.441823999999997</v>
      </c>
      <c r="AR89">
        <v>12.801542</v>
      </c>
      <c r="AS89">
        <v>9.7490009999999998</v>
      </c>
      <c r="AT89">
        <v>14.867492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30.82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2458.5894810000004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567.09972800000003</v>
      </c>
      <c r="L90">
        <v>416.626623</v>
      </c>
      <c r="M90">
        <v>69.573599999999999</v>
      </c>
      <c r="N90">
        <v>56.006650999999998</v>
      </c>
      <c r="O90">
        <v>119.498093</v>
      </c>
      <c r="P90">
        <v>99.649687999999998</v>
      </c>
      <c r="Q90">
        <v>14.69781</v>
      </c>
      <c r="R90">
        <v>40.961554</v>
      </c>
      <c r="S90">
        <v>19.132352999999998</v>
      </c>
      <c r="T90">
        <v>0</v>
      </c>
      <c r="U90">
        <v>337.21454199999999</v>
      </c>
      <c r="V90">
        <v>11.015421</v>
      </c>
      <c r="W90">
        <v>27.566606</v>
      </c>
      <c r="X90">
        <v>142.54434800000001</v>
      </c>
      <c r="Y90">
        <v>0</v>
      </c>
      <c r="Z90">
        <v>2.1258599999999999</v>
      </c>
      <c r="AA90">
        <v>40.727690000000003</v>
      </c>
      <c r="AB90">
        <v>38.178629000000001</v>
      </c>
      <c r="AC90">
        <v>28.083390999999999</v>
      </c>
      <c r="AD90">
        <v>35.312606000000002</v>
      </c>
      <c r="AE90">
        <v>47.770544000000001</v>
      </c>
      <c r="AF90">
        <v>19.055436</v>
      </c>
      <c r="AG90">
        <v>38.700315000000003</v>
      </c>
      <c r="AH90">
        <v>135.61575999999999</v>
      </c>
      <c r="AI90">
        <v>0</v>
      </c>
      <c r="AJ90">
        <v>0</v>
      </c>
      <c r="AK90">
        <v>25.137810999999999</v>
      </c>
      <c r="AL90">
        <v>34.808059</v>
      </c>
      <c r="AM90">
        <v>10.201577</v>
      </c>
      <c r="AN90">
        <v>0.75789799999999996</v>
      </c>
      <c r="AO90">
        <v>19.318269999999998</v>
      </c>
      <c r="AP90">
        <v>11.759388</v>
      </c>
      <c r="AQ90">
        <v>60.146377000000001</v>
      </c>
      <c r="AR90">
        <v>10.667952</v>
      </c>
      <c r="AS90">
        <v>9.7490009999999998</v>
      </c>
      <c r="AT90">
        <v>14.867492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29.96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2534.5310729999997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567.09972800000003</v>
      </c>
      <c r="L91">
        <v>416.626623</v>
      </c>
      <c r="M91">
        <v>69.573599999999999</v>
      </c>
      <c r="N91">
        <v>56.006650999999998</v>
      </c>
      <c r="O91">
        <v>119.498093</v>
      </c>
      <c r="P91">
        <v>99.649687999999998</v>
      </c>
      <c r="Q91">
        <v>14.69781</v>
      </c>
      <c r="R91">
        <v>40.961554</v>
      </c>
      <c r="S91">
        <v>19.132352999999998</v>
      </c>
      <c r="T91">
        <v>0</v>
      </c>
      <c r="U91">
        <v>337.21454199999999</v>
      </c>
      <c r="V91">
        <v>11.015421</v>
      </c>
      <c r="W91">
        <v>27.566606</v>
      </c>
      <c r="X91">
        <v>142.54434800000001</v>
      </c>
      <c r="Y91">
        <v>0</v>
      </c>
      <c r="Z91">
        <v>18.903147000000001</v>
      </c>
      <c r="AA91">
        <v>40.727690000000003</v>
      </c>
      <c r="AB91">
        <v>38.178629000000001</v>
      </c>
      <c r="AC91">
        <v>28.083390999999999</v>
      </c>
      <c r="AD91">
        <v>35.312606000000002</v>
      </c>
      <c r="AE91">
        <v>47.770544000000001</v>
      </c>
      <c r="AF91">
        <v>19.055436</v>
      </c>
      <c r="AG91">
        <v>38.700315000000003</v>
      </c>
      <c r="AH91">
        <v>135.61575999999999</v>
      </c>
      <c r="AI91">
        <v>0</v>
      </c>
      <c r="AJ91">
        <v>0</v>
      </c>
      <c r="AK91">
        <v>25.137810999999999</v>
      </c>
      <c r="AL91">
        <v>23.579653</v>
      </c>
      <c r="AM91">
        <v>10.201577</v>
      </c>
      <c r="AN91">
        <v>0.75789799999999996</v>
      </c>
      <c r="AO91">
        <v>19.318269999999998</v>
      </c>
      <c r="AP91">
        <v>11.759388</v>
      </c>
      <c r="AQ91">
        <v>60.146377000000001</v>
      </c>
      <c r="AR91">
        <v>10.667952</v>
      </c>
      <c r="AS91">
        <v>9.7490009999999998</v>
      </c>
      <c r="AT91">
        <v>14.867492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28.89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2539.0099539999992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567.09972800000003</v>
      </c>
      <c r="L92">
        <v>416.626623</v>
      </c>
      <c r="M92">
        <v>69.573599999999999</v>
      </c>
      <c r="N92">
        <v>56.006650999999998</v>
      </c>
      <c r="O92">
        <v>119.498093</v>
      </c>
      <c r="P92">
        <v>99.649687999999998</v>
      </c>
      <c r="Q92">
        <v>14.69781</v>
      </c>
      <c r="R92">
        <v>40.961554</v>
      </c>
      <c r="S92">
        <v>19.132352999999998</v>
      </c>
      <c r="T92">
        <v>0</v>
      </c>
      <c r="U92">
        <v>337.21454199999999</v>
      </c>
      <c r="V92">
        <v>11.015421</v>
      </c>
      <c r="W92">
        <v>27.566606</v>
      </c>
      <c r="X92">
        <v>142.54434800000001</v>
      </c>
      <c r="Y92">
        <v>0</v>
      </c>
      <c r="Z92">
        <v>18.903147000000001</v>
      </c>
      <c r="AA92">
        <v>40.727690000000003</v>
      </c>
      <c r="AB92">
        <v>38.178629000000001</v>
      </c>
      <c r="AC92">
        <v>28.083390999999999</v>
      </c>
      <c r="AD92">
        <v>35.312606000000002</v>
      </c>
      <c r="AE92">
        <v>47.770544000000001</v>
      </c>
      <c r="AF92">
        <v>19.055436</v>
      </c>
      <c r="AG92">
        <v>38.700315000000003</v>
      </c>
      <c r="AH92">
        <v>135.61575999999999</v>
      </c>
      <c r="AI92">
        <v>0</v>
      </c>
      <c r="AJ92">
        <v>0</v>
      </c>
      <c r="AK92">
        <v>25.137810999999999</v>
      </c>
      <c r="AL92">
        <v>23.579653</v>
      </c>
      <c r="AM92">
        <v>10.201577</v>
      </c>
      <c r="AN92">
        <v>0.75789799999999996</v>
      </c>
      <c r="AO92">
        <v>19.318269999999998</v>
      </c>
      <c r="AP92">
        <v>11.759388</v>
      </c>
      <c r="AQ92">
        <v>60.146377000000001</v>
      </c>
      <c r="AR92">
        <v>10.667952</v>
      </c>
      <c r="AS92">
        <v>9.7490009999999998</v>
      </c>
      <c r="AT92">
        <v>14.867492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26.96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2537.0799539999994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505.87495999999999</v>
      </c>
      <c r="L93">
        <v>416.626623</v>
      </c>
      <c r="M93">
        <v>69.573599999999999</v>
      </c>
      <c r="N93">
        <v>56.006650999999998</v>
      </c>
      <c r="O93">
        <v>119.498093</v>
      </c>
      <c r="P93">
        <v>99.649687999999998</v>
      </c>
      <c r="Q93">
        <v>14.69781</v>
      </c>
      <c r="R93">
        <v>40.961554</v>
      </c>
      <c r="S93">
        <v>19.132352999999998</v>
      </c>
      <c r="T93">
        <v>0</v>
      </c>
      <c r="U93">
        <v>337.21454199999999</v>
      </c>
      <c r="V93">
        <v>11.015421</v>
      </c>
      <c r="W93">
        <v>28.739695000000001</v>
      </c>
      <c r="X93">
        <v>142.54434800000001</v>
      </c>
      <c r="Y93">
        <v>0</v>
      </c>
      <c r="Z93">
        <v>18.903147000000001</v>
      </c>
      <c r="AA93">
        <v>40.727690000000003</v>
      </c>
      <c r="AB93">
        <v>38.178629000000001</v>
      </c>
      <c r="AC93">
        <v>28.083390999999999</v>
      </c>
      <c r="AD93">
        <v>35.312606000000002</v>
      </c>
      <c r="AE93">
        <v>47.770544000000001</v>
      </c>
      <c r="AF93">
        <v>19.055436</v>
      </c>
      <c r="AG93">
        <v>38.700315000000003</v>
      </c>
      <c r="AH93">
        <v>135.61575999999999</v>
      </c>
      <c r="AI93">
        <v>0</v>
      </c>
      <c r="AJ93">
        <v>0</v>
      </c>
      <c r="AK93">
        <v>25.137810999999999</v>
      </c>
      <c r="AL93">
        <v>23.579653</v>
      </c>
      <c r="AM93">
        <v>10.201577</v>
      </c>
      <c r="AN93">
        <v>0.75789799999999996</v>
      </c>
      <c r="AO93">
        <v>17.045532000000001</v>
      </c>
      <c r="AP93">
        <v>11.759388</v>
      </c>
      <c r="AQ93">
        <v>60.146377000000001</v>
      </c>
      <c r="AR93">
        <v>10.667952</v>
      </c>
      <c r="AS93">
        <v>9.7490009999999998</v>
      </c>
      <c r="AT93">
        <v>14.867492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26.09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2473.8855369999992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428.57096000000001</v>
      </c>
      <c r="L94">
        <v>416.626623</v>
      </c>
      <c r="M94">
        <v>69.573599999999999</v>
      </c>
      <c r="N94">
        <v>56.006650999999998</v>
      </c>
      <c r="O94">
        <v>119.498093</v>
      </c>
      <c r="P94">
        <v>99.649687999999998</v>
      </c>
      <c r="Q94">
        <v>14.69781</v>
      </c>
      <c r="R94">
        <v>40.961554</v>
      </c>
      <c r="S94">
        <v>19.132352999999998</v>
      </c>
      <c r="T94">
        <v>0</v>
      </c>
      <c r="U94">
        <v>337.21454199999999</v>
      </c>
      <c r="V94">
        <v>11.015421</v>
      </c>
      <c r="W94">
        <v>28.739695000000001</v>
      </c>
      <c r="X94">
        <v>142.54434800000001</v>
      </c>
      <c r="Y94">
        <v>0</v>
      </c>
      <c r="Z94">
        <v>18.903147000000001</v>
      </c>
      <c r="AA94">
        <v>40.727690000000003</v>
      </c>
      <c r="AB94">
        <v>38.178629000000001</v>
      </c>
      <c r="AC94">
        <v>28.083390999999999</v>
      </c>
      <c r="AD94">
        <v>35.312606000000002</v>
      </c>
      <c r="AE94">
        <v>47.770544000000001</v>
      </c>
      <c r="AF94">
        <v>19.055436</v>
      </c>
      <c r="AG94">
        <v>38.700315000000003</v>
      </c>
      <c r="AH94">
        <v>135.61575999999999</v>
      </c>
      <c r="AI94">
        <v>0</v>
      </c>
      <c r="AJ94">
        <v>0</v>
      </c>
      <c r="AK94">
        <v>25.137810999999999</v>
      </c>
      <c r="AL94">
        <v>23.579653</v>
      </c>
      <c r="AM94">
        <v>10.201577</v>
      </c>
      <c r="AN94">
        <v>0.75789799999999996</v>
      </c>
      <c r="AO94">
        <v>17.045532000000001</v>
      </c>
      <c r="AP94">
        <v>11.759388</v>
      </c>
      <c r="AQ94">
        <v>58.441823999999997</v>
      </c>
      <c r="AR94">
        <v>10.667952</v>
      </c>
      <c r="AS94">
        <v>9.7490009999999998</v>
      </c>
      <c r="AT94">
        <v>14.867492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24.16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2392.9469839999992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428.57096000000001</v>
      </c>
      <c r="L95">
        <v>416.626623</v>
      </c>
      <c r="M95">
        <v>69.573599999999999</v>
      </c>
      <c r="N95">
        <v>56.006650999999998</v>
      </c>
      <c r="O95">
        <v>119.498093</v>
      </c>
      <c r="P95">
        <v>99.649687999999998</v>
      </c>
      <c r="Q95">
        <v>14.69781</v>
      </c>
      <c r="R95">
        <v>40.961554</v>
      </c>
      <c r="S95">
        <v>19.132352999999998</v>
      </c>
      <c r="T95">
        <v>0</v>
      </c>
      <c r="U95">
        <v>337.21454199999999</v>
      </c>
      <c r="V95">
        <v>11.015421</v>
      </c>
      <c r="W95">
        <v>28.739695000000001</v>
      </c>
      <c r="X95">
        <v>142.54434800000001</v>
      </c>
      <c r="Y95">
        <v>0</v>
      </c>
      <c r="Z95">
        <v>2.1258599999999999</v>
      </c>
      <c r="AA95">
        <v>27.099883999999999</v>
      </c>
      <c r="AB95">
        <v>38.178629000000001</v>
      </c>
      <c r="AC95">
        <v>18.703393999999999</v>
      </c>
      <c r="AD95">
        <v>26.484455000000001</v>
      </c>
      <c r="AE95">
        <v>47.770544000000001</v>
      </c>
      <c r="AF95">
        <v>8.5749460000000006</v>
      </c>
      <c r="AG95">
        <v>38.700315000000003</v>
      </c>
      <c r="AH95">
        <v>109.810332</v>
      </c>
      <c r="AI95">
        <v>0</v>
      </c>
      <c r="AJ95">
        <v>0</v>
      </c>
      <c r="AK95">
        <v>25.137810999999999</v>
      </c>
      <c r="AL95">
        <v>23.579653</v>
      </c>
      <c r="AM95">
        <v>10.201577</v>
      </c>
      <c r="AN95">
        <v>0.75789799999999996</v>
      </c>
      <c r="AO95">
        <v>17.045532000000001</v>
      </c>
      <c r="AP95">
        <v>11.759388</v>
      </c>
      <c r="AQ95">
        <v>58.441823999999997</v>
      </c>
      <c r="AR95">
        <v>10.667952</v>
      </c>
      <c r="AS95">
        <v>9.7490009999999998</v>
      </c>
      <c r="AT95">
        <v>14.867492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22.42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2306.3078249999994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428.57096000000001</v>
      </c>
      <c r="L96">
        <v>416.626623</v>
      </c>
      <c r="M96">
        <v>69.573599999999999</v>
      </c>
      <c r="N96">
        <v>56.006650999999998</v>
      </c>
      <c r="O96">
        <v>119.498093</v>
      </c>
      <c r="P96">
        <v>99.649687999999998</v>
      </c>
      <c r="Q96">
        <v>14.69781</v>
      </c>
      <c r="R96">
        <v>40.961554</v>
      </c>
      <c r="S96">
        <v>19.132352999999998</v>
      </c>
      <c r="T96">
        <v>0</v>
      </c>
      <c r="U96">
        <v>337.21454199999999</v>
      </c>
      <c r="V96">
        <v>11.015421</v>
      </c>
      <c r="W96">
        <v>28.739695000000001</v>
      </c>
      <c r="X96">
        <v>142.54434800000001</v>
      </c>
      <c r="Y96">
        <v>0</v>
      </c>
      <c r="Z96">
        <v>0</v>
      </c>
      <c r="AA96">
        <v>11.450654999999999</v>
      </c>
      <c r="AB96">
        <v>25.452418999999999</v>
      </c>
      <c r="AC96">
        <v>9.3516969999999997</v>
      </c>
      <c r="AD96">
        <v>17.615455999999998</v>
      </c>
      <c r="AE96">
        <v>47.770544000000001</v>
      </c>
      <c r="AF96">
        <v>8.5749460000000006</v>
      </c>
      <c r="AG96">
        <v>38.700315000000003</v>
      </c>
      <c r="AH96">
        <v>109.810332</v>
      </c>
      <c r="AI96">
        <v>0</v>
      </c>
      <c r="AJ96">
        <v>0</v>
      </c>
      <c r="AK96">
        <v>25.137810999999999</v>
      </c>
      <c r="AL96">
        <v>23.579653</v>
      </c>
      <c r="AM96">
        <v>5.023504</v>
      </c>
      <c r="AN96">
        <v>0.75789799999999996</v>
      </c>
      <c r="AO96">
        <v>17.045532000000001</v>
      </c>
      <c r="AP96">
        <v>11.759388</v>
      </c>
      <c r="AQ96">
        <v>58.441823999999997</v>
      </c>
      <c r="AR96">
        <v>10.667952</v>
      </c>
      <c r="AS96">
        <v>9.7490009999999998</v>
      </c>
      <c r="AT96">
        <v>14.867492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20.78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2250.7677569999996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428.57096000000001</v>
      </c>
      <c r="L97">
        <v>416.626623</v>
      </c>
      <c r="M97">
        <v>69.573599999999999</v>
      </c>
      <c r="N97">
        <v>56.006650999999998</v>
      </c>
      <c r="O97">
        <v>119.498093</v>
      </c>
      <c r="P97">
        <v>99.649687999999998</v>
      </c>
      <c r="Q97">
        <v>14.69781</v>
      </c>
      <c r="R97">
        <v>40.961554</v>
      </c>
      <c r="S97">
        <v>19.132352999999998</v>
      </c>
      <c r="T97">
        <v>0</v>
      </c>
      <c r="U97">
        <v>337.21454199999999</v>
      </c>
      <c r="V97">
        <v>11.015421</v>
      </c>
      <c r="W97">
        <v>28.739695000000001</v>
      </c>
      <c r="X97">
        <v>142.54434800000001</v>
      </c>
      <c r="Y97">
        <v>0</v>
      </c>
      <c r="Z97">
        <v>0</v>
      </c>
      <c r="AA97">
        <v>0</v>
      </c>
      <c r="AB97">
        <v>12.72621</v>
      </c>
      <c r="AC97">
        <v>0</v>
      </c>
      <c r="AD97">
        <v>17.615455999999998</v>
      </c>
      <c r="AE97">
        <v>47.770544000000001</v>
      </c>
      <c r="AF97">
        <v>8.5749460000000006</v>
      </c>
      <c r="AG97">
        <v>38.700315000000003</v>
      </c>
      <c r="AH97">
        <v>91.508610000000004</v>
      </c>
      <c r="AI97">
        <v>0</v>
      </c>
      <c r="AJ97">
        <v>0</v>
      </c>
      <c r="AK97">
        <v>25.137810999999999</v>
      </c>
      <c r="AL97">
        <v>23.579653</v>
      </c>
      <c r="AM97">
        <v>5.023504</v>
      </c>
      <c r="AN97">
        <v>0.75789799999999996</v>
      </c>
      <c r="AO97">
        <v>17.045532000000001</v>
      </c>
      <c r="AP97">
        <v>11.759388</v>
      </c>
      <c r="AQ97">
        <v>58.441823999999997</v>
      </c>
      <c r="AR97">
        <v>10.667952</v>
      </c>
      <c r="AS97">
        <v>9.7490009999999998</v>
      </c>
      <c r="AT97">
        <v>14.867492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18.75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2196.9074739999996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505.87495999999999</v>
      </c>
      <c r="L98">
        <v>416.626623</v>
      </c>
      <c r="M98">
        <v>69.573599999999999</v>
      </c>
      <c r="N98">
        <v>56.006650999999998</v>
      </c>
      <c r="O98">
        <v>119.498093</v>
      </c>
      <c r="P98">
        <v>99.649687999999998</v>
      </c>
      <c r="Q98">
        <v>14.69781</v>
      </c>
      <c r="R98">
        <v>40.961554</v>
      </c>
      <c r="S98">
        <v>19.132352999999998</v>
      </c>
      <c r="T98">
        <v>0</v>
      </c>
      <c r="U98">
        <v>337.21454199999999</v>
      </c>
      <c r="V98">
        <v>11.015421</v>
      </c>
      <c r="W98">
        <v>28.739695000000001</v>
      </c>
      <c r="X98">
        <v>142.54434800000001</v>
      </c>
      <c r="Y98">
        <v>0</v>
      </c>
      <c r="Z98">
        <v>0</v>
      </c>
      <c r="AA98">
        <v>0</v>
      </c>
      <c r="AB98">
        <v>12.72621</v>
      </c>
      <c r="AC98">
        <v>0</v>
      </c>
      <c r="AD98">
        <v>17.615455999999998</v>
      </c>
      <c r="AE98">
        <v>47.770544000000001</v>
      </c>
      <c r="AF98">
        <v>8.5749460000000006</v>
      </c>
      <c r="AG98">
        <v>38.700315000000003</v>
      </c>
      <c r="AH98">
        <v>64.056027</v>
      </c>
      <c r="AI98">
        <v>0</v>
      </c>
      <c r="AJ98">
        <v>0</v>
      </c>
      <c r="AK98">
        <v>25.137810999999999</v>
      </c>
      <c r="AL98">
        <v>23.579653</v>
      </c>
      <c r="AM98">
        <v>0</v>
      </c>
      <c r="AN98">
        <v>0.75789799999999996</v>
      </c>
      <c r="AO98">
        <v>17.045532000000001</v>
      </c>
      <c r="AP98">
        <v>11.759388</v>
      </c>
      <c r="AQ98">
        <v>58.441823999999997</v>
      </c>
      <c r="AR98">
        <v>10.667952</v>
      </c>
      <c r="AS98">
        <v>9.7490009999999998</v>
      </c>
      <c r="AT98">
        <v>14.867492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17.78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2240.7653869999995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10.975546187500003</v>
      </c>
      <c r="L99">
        <f t="shared" si="2"/>
        <v>7.6551005989999972</v>
      </c>
      <c r="M99">
        <f t="shared" si="2"/>
        <v>1.9620721499999978</v>
      </c>
      <c r="N99">
        <f t="shared" si="2"/>
        <v>1.3441596239999991</v>
      </c>
      <c r="O99">
        <f t="shared" si="2"/>
        <v>2.8679542320000029</v>
      </c>
      <c r="P99">
        <f t="shared" si="2"/>
        <v>2.3915925120000026</v>
      </c>
      <c r="Q99">
        <f t="shared" si="2"/>
        <v>0.27230657350000004</v>
      </c>
      <c r="R99">
        <f t="shared" si="2"/>
        <v>0.84659699700000024</v>
      </c>
      <c r="S99">
        <f t="shared" si="2"/>
        <v>0.34132759749999958</v>
      </c>
      <c r="T99">
        <f t="shared" si="2"/>
        <v>0</v>
      </c>
      <c r="U99">
        <f t="shared" si="2"/>
        <v>8.0826999310000165</v>
      </c>
      <c r="V99">
        <f t="shared" si="2"/>
        <v>0.20891431349999967</v>
      </c>
      <c r="W99">
        <f t="shared" si="2"/>
        <v>0.70306741975000042</v>
      </c>
      <c r="X99">
        <f t="shared" si="2"/>
        <v>3.2594806897499975</v>
      </c>
      <c r="Y99">
        <f t="shared" si="2"/>
        <v>0</v>
      </c>
      <c r="Z99">
        <f t="shared" si="2"/>
        <v>0.10186164424999999</v>
      </c>
      <c r="AA99">
        <f t="shared" si="2"/>
        <v>0.22897951375000006</v>
      </c>
      <c r="AB99">
        <f t="shared" si="2"/>
        <v>0.38490343474999977</v>
      </c>
      <c r="AC99">
        <f t="shared" si="2"/>
        <v>0.14036035499999999</v>
      </c>
      <c r="AD99">
        <f t="shared" si="2"/>
        <v>0.38780043174999984</v>
      </c>
      <c r="AE99">
        <f t="shared" si="2"/>
        <v>1.1464930559999995</v>
      </c>
      <c r="AF99">
        <f t="shared" si="2"/>
        <v>0.21889931649999975</v>
      </c>
      <c r="AG99">
        <f t="shared" si="2"/>
        <v>0.92880756000000086</v>
      </c>
      <c r="AH99">
        <f t="shared" si="2"/>
        <v>1.4914988264999998</v>
      </c>
      <c r="AI99">
        <f t="shared" si="2"/>
        <v>0.13908739549999999</v>
      </c>
      <c r="AJ99">
        <f t="shared" si="2"/>
        <v>0</v>
      </c>
      <c r="AK99">
        <f t="shared" si="2"/>
        <v>0.60330746400000101</v>
      </c>
      <c r="AL99">
        <f t="shared" si="2"/>
        <v>0.86605257549999837</v>
      </c>
      <c r="AM99">
        <f t="shared" si="2"/>
        <v>5.7960930249999959E-2</v>
      </c>
      <c r="AN99">
        <f t="shared" si="2"/>
        <v>1.8596232999999959E-2</v>
      </c>
      <c r="AO99">
        <f t="shared" si="2"/>
        <v>0.39588248250000063</v>
      </c>
      <c r="AP99">
        <f t="shared" si="2"/>
        <v>0.28501043099999923</v>
      </c>
      <c r="AQ99">
        <f t="shared" si="2"/>
        <v>0.43222598975000009</v>
      </c>
      <c r="AR99">
        <f t="shared" si="2"/>
        <v>0.40564887399999977</v>
      </c>
      <c r="AS99">
        <f t="shared" si="2"/>
        <v>0.30060848925</v>
      </c>
      <c r="AT99">
        <f t="shared" si="2"/>
        <v>0.44307029150000005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1.2138574999999987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51.101731621249996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45202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45202</v>
      </c>
      <c r="B1" s="34" t="s">
        <v>507</v>
      </c>
      <c r="C1" s="34" t="s">
        <v>508</v>
      </c>
      <c r="D1" s="93" t="s">
        <v>314</v>
      </c>
      <c r="E1" s="34" t="s">
        <v>509</v>
      </c>
      <c r="F1" s="34"/>
      <c r="G1" s="34"/>
      <c r="H1" s="34"/>
      <c r="I1" s="34"/>
      <c r="J1" s="37" t="s">
        <v>510</v>
      </c>
      <c r="K1" s="37" t="s">
        <v>511</v>
      </c>
      <c r="L1" s="37" t="s">
        <v>512</v>
      </c>
      <c r="M1" t="s">
        <v>513</v>
      </c>
      <c r="N1" t="s">
        <v>514</v>
      </c>
      <c r="O1" t="s">
        <v>515</v>
      </c>
      <c r="P1" t="s">
        <v>516</v>
      </c>
      <c r="Q1" t="s">
        <v>517</v>
      </c>
      <c r="R1" s="93" t="s">
        <v>518</v>
      </c>
      <c r="S1" s="93" t="s">
        <v>519</v>
      </c>
      <c r="T1" s="93" t="s">
        <v>520</v>
      </c>
      <c r="U1" t="s">
        <v>521</v>
      </c>
      <c r="V1" t="s">
        <v>338</v>
      </c>
      <c r="W1" t="s">
        <v>522</v>
      </c>
      <c r="X1" t="s">
        <v>523</v>
      </c>
      <c r="Y1" t="s">
        <v>524</v>
      </c>
      <c r="Z1" t="s">
        <v>525</v>
      </c>
      <c r="AA1" t="s">
        <v>526</v>
      </c>
      <c r="AB1" t="s">
        <v>527</v>
      </c>
      <c r="AC1" t="s">
        <v>528</v>
      </c>
      <c r="AD1" s="150" t="s">
        <v>529</v>
      </c>
      <c r="AE1" s="150" t="s">
        <v>530</v>
      </c>
      <c r="AF1" s="150" t="s">
        <v>531</v>
      </c>
      <c r="AG1" s="66" t="s">
        <v>532</v>
      </c>
      <c r="AH1" s="66" t="s">
        <v>533</v>
      </c>
      <c r="AI1" s="66" t="s">
        <v>534</v>
      </c>
      <c r="AJ1" t="s">
        <v>535</v>
      </c>
      <c r="AK1" s="149" t="s">
        <v>536</v>
      </c>
      <c r="AL1" s="149" t="s">
        <v>537</v>
      </c>
    </row>
    <row r="2" spans="1:38">
      <c r="A2" s="25" t="s">
        <v>44</v>
      </c>
      <c r="B2" s="34" t="s">
        <v>507</v>
      </c>
      <c r="C2" s="34" t="s">
        <v>508</v>
      </c>
      <c r="D2" s="93"/>
      <c r="E2" s="34" t="s">
        <v>509</v>
      </c>
      <c r="F2" s="34"/>
      <c r="G2" s="34"/>
      <c r="H2" s="34"/>
      <c r="I2" s="34"/>
      <c r="J2" s="37" t="s">
        <v>510</v>
      </c>
      <c r="K2" s="37" t="s">
        <v>511</v>
      </c>
      <c r="L2" s="37" t="s">
        <v>512</v>
      </c>
      <c r="M2" t="s">
        <v>513</v>
      </c>
      <c r="N2" t="s">
        <v>514</v>
      </c>
      <c r="O2" t="s">
        <v>515</v>
      </c>
      <c r="P2" t="s">
        <v>516</v>
      </c>
      <c r="Q2" t="s">
        <v>517</v>
      </c>
      <c r="R2" s="93" t="s">
        <v>518</v>
      </c>
      <c r="S2" s="93" t="s">
        <v>519</v>
      </c>
      <c r="T2" s="93" t="s">
        <v>520</v>
      </c>
      <c r="U2" t="s">
        <v>521</v>
      </c>
      <c r="V2" t="s">
        <v>338</v>
      </c>
      <c r="W2" t="s">
        <v>522</v>
      </c>
      <c r="X2" t="s">
        <v>523</v>
      </c>
      <c r="Y2" t="s">
        <v>524</v>
      </c>
      <c r="Z2" t="s">
        <v>525</v>
      </c>
      <c r="AA2" t="s">
        <v>526</v>
      </c>
      <c r="AB2" t="s">
        <v>527</v>
      </c>
      <c r="AC2" t="s">
        <v>528</v>
      </c>
      <c r="AD2" t="s">
        <v>529</v>
      </c>
      <c r="AE2" t="s">
        <v>530</v>
      </c>
      <c r="AF2" t="s">
        <v>531</v>
      </c>
      <c r="AG2" t="s">
        <v>532</v>
      </c>
      <c r="AH2" t="s">
        <v>533</v>
      </c>
      <c r="AI2" t="s">
        <v>534</v>
      </c>
      <c r="AJ2" t="s">
        <v>535</v>
      </c>
      <c r="AK2" t="s">
        <v>536</v>
      </c>
      <c r="AL2" t="s">
        <v>537</v>
      </c>
    </row>
    <row r="3" spans="1:38">
      <c r="A3" t="s">
        <v>45</v>
      </c>
      <c r="B3" s="34">
        <v>223.22</v>
      </c>
      <c r="C3" s="34">
        <v>71.510000000000005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117.89</v>
      </c>
      <c r="N3">
        <v>271.77</v>
      </c>
      <c r="O3">
        <v>101.21</v>
      </c>
      <c r="P3">
        <v>4.1900000000000004</v>
      </c>
      <c r="Q3">
        <v>10.66</v>
      </c>
      <c r="R3" s="93">
        <v>0</v>
      </c>
      <c r="S3" s="93">
        <v>0</v>
      </c>
      <c r="T3" s="93">
        <v>0</v>
      </c>
      <c r="U3">
        <v>4</v>
      </c>
      <c r="V3">
        <v>0</v>
      </c>
      <c r="W3">
        <v>4.37</v>
      </c>
      <c r="X3">
        <v>32.979999999999997</v>
      </c>
      <c r="Y3">
        <v>10.99</v>
      </c>
      <c r="Z3">
        <v>10.99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8.9499999999999993</v>
      </c>
      <c r="AH3">
        <v>38.340000000000003</v>
      </c>
      <c r="AI3">
        <v>38.340000000000003</v>
      </c>
      <c r="AJ3">
        <v>29.92</v>
      </c>
      <c r="AK3">
        <v>0</v>
      </c>
      <c r="AL3">
        <v>0</v>
      </c>
    </row>
    <row r="4" spans="1:38">
      <c r="A4" t="s">
        <v>46</v>
      </c>
      <c r="B4" s="34">
        <v>223.22</v>
      </c>
      <c r="C4" s="34">
        <v>71.510000000000005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117.89</v>
      </c>
      <c r="N4">
        <v>271.77</v>
      </c>
      <c r="O4">
        <v>101.21</v>
      </c>
      <c r="P4">
        <v>4.1900000000000004</v>
      </c>
      <c r="Q4">
        <v>10.86</v>
      </c>
      <c r="R4" s="93">
        <v>0</v>
      </c>
      <c r="S4" s="93">
        <v>0</v>
      </c>
      <c r="T4" s="93">
        <v>0</v>
      </c>
      <c r="U4">
        <v>4</v>
      </c>
      <c r="V4">
        <v>0</v>
      </c>
      <c r="W4">
        <v>4.37</v>
      </c>
      <c r="X4">
        <v>32.31</v>
      </c>
      <c r="Y4">
        <v>10.77</v>
      </c>
      <c r="Z4">
        <v>10.77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8.68</v>
      </c>
      <c r="AH4">
        <v>38.01</v>
      </c>
      <c r="AI4">
        <v>38.01</v>
      </c>
      <c r="AJ4">
        <v>29.92</v>
      </c>
      <c r="AK4">
        <v>0</v>
      </c>
      <c r="AL4">
        <v>0</v>
      </c>
    </row>
    <row r="5" spans="1:38">
      <c r="A5" t="s">
        <v>47</v>
      </c>
      <c r="B5" s="34">
        <v>223.22</v>
      </c>
      <c r="C5" s="34">
        <v>71.510000000000005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117.89</v>
      </c>
      <c r="N5">
        <v>271.77</v>
      </c>
      <c r="O5">
        <v>101.21</v>
      </c>
      <c r="P5">
        <v>4.1900000000000004</v>
      </c>
      <c r="Q5">
        <v>11.06</v>
      </c>
      <c r="R5" s="93">
        <v>0</v>
      </c>
      <c r="S5" s="93">
        <v>0</v>
      </c>
      <c r="T5" s="93">
        <v>0</v>
      </c>
      <c r="U5">
        <v>4</v>
      </c>
      <c r="V5">
        <v>0</v>
      </c>
      <c r="W5">
        <v>4.37</v>
      </c>
      <c r="X5">
        <v>31.79</v>
      </c>
      <c r="Y5">
        <v>10.59</v>
      </c>
      <c r="Z5">
        <v>10.6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8.68</v>
      </c>
      <c r="AH5">
        <v>37.700000000000003</v>
      </c>
      <c r="AI5">
        <v>37.700000000000003</v>
      </c>
      <c r="AJ5">
        <v>29.92</v>
      </c>
      <c r="AK5">
        <v>0</v>
      </c>
      <c r="AL5">
        <v>0</v>
      </c>
    </row>
    <row r="6" spans="1:38">
      <c r="A6" t="s">
        <v>48</v>
      </c>
      <c r="B6" s="34">
        <v>223.22</v>
      </c>
      <c r="C6" s="34">
        <v>71.510000000000005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117.89</v>
      </c>
      <c r="N6">
        <v>271.77</v>
      </c>
      <c r="O6">
        <v>101.21</v>
      </c>
      <c r="P6">
        <v>4.1900000000000004</v>
      </c>
      <c r="Q6">
        <v>14.05</v>
      </c>
      <c r="R6" s="93">
        <v>0</v>
      </c>
      <c r="S6" s="93">
        <v>0</v>
      </c>
      <c r="T6" s="93">
        <v>0</v>
      </c>
      <c r="U6">
        <v>4</v>
      </c>
      <c r="V6">
        <v>0</v>
      </c>
      <c r="W6">
        <v>4.37</v>
      </c>
      <c r="X6">
        <v>30.77</v>
      </c>
      <c r="Y6">
        <v>10.25</v>
      </c>
      <c r="Z6">
        <v>10.26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8.75</v>
      </c>
      <c r="AH6">
        <v>37.619999999999997</v>
      </c>
      <c r="AI6">
        <v>37.619999999999997</v>
      </c>
      <c r="AJ6">
        <v>29.92</v>
      </c>
      <c r="AK6">
        <v>0</v>
      </c>
      <c r="AL6">
        <v>0</v>
      </c>
    </row>
    <row r="7" spans="1:38">
      <c r="A7" t="s">
        <v>49</v>
      </c>
      <c r="B7" s="34">
        <v>223.22</v>
      </c>
      <c r="C7" s="34">
        <v>71.510000000000005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85.25</v>
      </c>
      <c r="N7">
        <v>271.77</v>
      </c>
      <c r="O7">
        <v>101.21</v>
      </c>
      <c r="P7">
        <v>4.1900000000000004</v>
      </c>
      <c r="Q7">
        <v>13.65</v>
      </c>
      <c r="R7" s="93">
        <v>0</v>
      </c>
      <c r="S7" s="93">
        <v>0</v>
      </c>
      <c r="T7" s="93">
        <v>0</v>
      </c>
      <c r="U7">
        <v>3.85</v>
      </c>
      <c r="V7">
        <v>0</v>
      </c>
      <c r="W7">
        <v>4.37</v>
      </c>
      <c r="X7">
        <v>35.22</v>
      </c>
      <c r="Y7">
        <v>11.74</v>
      </c>
      <c r="Z7">
        <v>11.74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8.86</v>
      </c>
      <c r="AH7">
        <v>37.01</v>
      </c>
      <c r="AI7">
        <v>37.01</v>
      </c>
      <c r="AJ7">
        <v>28.95</v>
      </c>
      <c r="AK7">
        <v>0</v>
      </c>
      <c r="AL7">
        <v>0</v>
      </c>
    </row>
    <row r="8" spans="1:38">
      <c r="A8" t="s">
        <v>50</v>
      </c>
      <c r="B8" s="34">
        <v>223.22</v>
      </c>
      <c r="C8" s="34">
        <v>71.510000000000005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85.25</v>
      </c>
      <c r="N8">
        <v>271.77</v>
      </c>
      <c r="O8">
        <v>101.21</v>
      </c>
      <c r="P8">
        <v>4.1900000000000004</v>
      </c>
      <c r="Q8">
        <v>13.63</v>
      </c>
      <c r="R8" s="93">
        <v>0</v>
      </c>
      <c r="S8" s="93">
        <v>0</v>
      </c>
      <c r="T8" s="93">
        <v>0</v>
      </c>
      <c r="U8">
        <v>3.85</v>
      </c>
      <c r="V8">
        <v>0</v>
      </c>
      <c r="W8">
        <v>4.37</v>
      </c>
      <c r="X8">
        <v>34.17</v>
      </c>
      <c r="Y8">
        <v>11.38</v>
      </c>
      <c r="Z8">
        <v>11.39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8.7899999999999991</v>
      </c>
      <c r="AH8">
        <v>35.909999999999997</v>
      </c>
      <c r="AI8">
        <v>35.909999999999997</v>
      </c>
      <c r="AJ8">
        <v>28.95</v>
      </c>
      <c r="AK8">
        <v>0</v>
      </c>
      <c r="AL8">
        <v>0</v>
      </c>
    </row>
    <row r="9" spans="1:38">
      <c r="A9" t="s">
        <v>51</v>
      </c>
      <c r="B9" s="34">
        <v>223.22</v>
      </c>
      <c r="C9" s="34">
        <v>71.510000000000005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85.25</v>
      </c>
      <c r="N9">
        <v>271.77</v>
      </c>
      <c r="O9">
        <v>101.21</v>
      </c>
      <c r="P9">
        <v>4.1900000000000004</v>
      </c>
      <c r="Q9">
        <v>13.46</v>
      </c>
      <c r="R9" s="93">
        <v>0</v>
      </c>
      <c r="S9" s="93">
        <v>0</v>
      </c>
      <c r="T9" s="93">
        <v>0</v>
      </c>
      <c r="U9">
        <v>3.85</v>
      </c>
      <c r="V9">
        <v>0</v>
      </c>
      <c r="W9">
        <v>4.37</v>
      </c>
      <c r="X9">
        <v>33.1</v>
      </c>
      <c r="Y9">
        <v>11.03</v>
      </c>
      <c r="Z9">
        <v>11.03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8.8000000000000007</v>
      </c>
      <c r="AH9">
        <v>34.72</v>
      </c>
      <c r="AI9">
        <v>34.72</v>
      </c>
      <c r="AJ9">
        <v>28.95</v>
      </c>
      <c r="AK9">
        <v>0</v>
      </c>
      <c r="AL9">
        <v>0</v>
      </c>
    </row>
    <row r="10" spans="1:38">
      <c r="A10" t="s">
        <v>52</v>
      </c>
      <c r="B10" s="34">
        <v>223.22</v>
      </c>
      <c r="C10" s="34">
        <v>71.510000000000005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85.25</v>
      </c>
      <c r="N10">
        <v>271.77</v>
      </c>
      <c r="O10">
        <v>101.21</v>
      </c>
      <c r="P10">
        <v>4.1900000000000004</v>
      </c>
      <c r="Q10">
        <v>13.63</v>
      </c>
      <c r="R10" s="93">
        <v>0</v>
      </c>
      <c r="S10" s="93">
        <v>0</v>
      </c>
      <c r="T10" s="93">
        <v>0</v>
      </c>
      <c r="U10">
        <v>3.85</v>
      </c>
      <c r="V10">
        <v>0</v>
      </c>
      <c r="W10">
        <v>4.37</v>
      </c>
      <c r="X10">
        <v>32.200000000000003</v>
      </c>
      <c r="Y10">
        <v>10.73</v>
      </c>
      <c r="Z10">
        <v>10.73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8.6999999999999993</v>
      </c>
      <c r="AH10">
        <v>33.590000000000003</v>
      </c>
      <c r="AI10">
        <v>33.590000000000003</v>
      </c>
      <c r="AJ10">
        <v>28.95</v>
      </c>
      <c r="AK10">
        <v>0</v>
      </c>
      <c r="AL10">
        <v>0</v>
      </c>
    </row>
    <row r="11" spans="1:38">
      <c r="A11" t="s">
        <v>53</v>
      </c>
      <c r="B11" s="34">
        <v>223.22</v>
      </c>
      <c r="C11" s="34">
        <v>71.510000000000005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85.25</v>
      </c>
      <c r="N11">
        <v>271.77</v>
      </c>
      <c r="O11">
        <v>101.21</v>
      </c>
      <c r="P11">
        <v>4.04</v>
      </c>
      <c r="Q11">
        <v>13.75</v>
      </c>
      <c r="R11" s="93">
        <v>0</v>
      </c>
      <c r="S11" s="93">
        <v>0</v>
      </c>
      <c r="T11" s="93">
        <v>0</v>
      </c>
      <c r="U11">
        <v>3.85</v>
      </c>
      <c r="V11">
        <v>0</v>
      </c>
      <c r="W11">
        <v>4.37</v>
      </c>
      <c r="X11">
        <v>30.36</v>
      </c>
      <c r="Y11">
        <v>10.11</v>
      </c>
      <c r="Z11">
        <v>10.119999999999999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8.9499999999999993</v>
      </c>
      <c r="AH11">
        <v>39.64</v>
      </c>
      <c r="AI11">
        <v>39.64</v>
      </c>
      <c r="AJ11">
        <v>28.95</v>
      </c>
      <c r="AK11">
        <v>0</v>
      </c>
      <c r="AL11">
        <v>0</v>
      </c>
    </row>
    <row r="12" spans="1:38">
      <c r="A12" t="s">
        <v>54</v>
      </c>
      <c r="B12" s="34">
        <v>223.22</v>
      </c>
      <c r="C12" s="34">
        <v>71.510000000000005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85.25</v>
      </c>
      <c r="N12">
        <v>271.77</v>
      </c>
      <c r="O12">
        <v>101.21</v>
      </c>
      <c r="P12">
        <v>4.04</v>
      </c>
      <c r="Q12">
        <v>13.77</v>
      </c>
      <c r="R12" s="93">
        <v>0</v>
      </c>
      <c r="S12" s="93">
        <v>0</v>
      </c>
      <c r="T12" s="93">
        <v>0</v>
      </c>
      <c r="U12">
        <v>3.85</v>
      </c>
      <c r="V12">
        <v>0</v>
      </c>
      <c r="W12">
        <v>4.37</v>
      </c>
      <c r="X12">
        <v>29.04</v>
      </c>
      <c r="Y12">
        <v>9.68</v>
      </c>
      <c r="Z12">
        <v>9.68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8.99</v>
      </c>
      <c r="AH12">
        <v>38.93</v>
      </c>
      <c r="AI12">
        <v>38.93</v>
      </c>
      <c r="AJ12">
        <v>28.95</v>
      </c>
      <c r="AK12">
        <v>0</v>
      </c>
      <c r="AL12">
        <v>0</v>
      </c>
    </row>
    <row r="13" spans="1:38">
      <c r="A13" t="s">
        <v>55</v>
      </c>
      <c r="B13" s="34">
        <v>223.22</v>
      </c>
      <c r="C13" s="34">
        <v>71.510000000000005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85.25</v>
      </c>
      <c r="N13">
        <v>271.77</v>
      </c>
      <c r="O13">
        <v>101.21</v>
      </c>
      <c r="P13">
        <v>4.04</v>
      </c>
      <c r="Q13">
        <v>15.64</v>
      </c>
      <c r="R13" s="93">
        <v>0</v>
      </c>
      <c r="S13" s="93">
        <v>0</v>
      </c>
      <c r="T13" s="93">
        <v>0</v>
      </c>
      <c r="U13">
        <v>3.85</v>
      </c>
      <c r="V13">
        <v>0</v>
      </c>
      <c r="W13">
        <v>4.37</v>
      </c>
      <c r="X13">
        <v>37.01</v>
      </c>
      <c r="Y13">
        <v>12.33</v>
      </c>
      <c r="Z13">
        <v>12.34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11.68</v>
      </c>
      <c r="AH13">
        <v>38.31</v>
      </c>
      <c r="AI13">
        <v>38.31</v>
      </c>
      <c r="AJ13">
        <v>28.95</v>
      </c>
      <c r="AK13">
        <v>0</v>
      </c>
      <c r="AL13">
        <v>0</v>
      </c>
    </row>
    <row r="14" spans="1:38">
      <c r="A14" t="s">
        <v>56</v>
      </c>
      <c r="B14" s="34">
        <v>223.22</v>
      </c>
      <c r="C14" s="34">
        <v>63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85.25</v>
      </c>
      <c r="N14">
        <v>271.77</v>
      </c>
      <c r="O14">
        <v>101.21</v>
      </c>
      <c r="P14">
        <v>4.04</v>
      </c>
      <c r="Q14">
        <v>15.05</v>
      </c>
      <c r="R14" s="93">
        <v>0</v>
      </c>
      <c r="S14" s="93">
        <v>0</v>
      </c>
      <c r="T14" s="93">
        <v>0</v>
      </c>
      <c r="U14">
        <v>3.85</v>
      </c>
      <c r="V14">
        <v>0</v>
      </c>
      <c r="W14">
        <v>4.37</v>
      </c>
      <c r="X14">
        <v>36</v>
      </c>
      <c r="Y14">
        <v>12</v>
      </c>
      <c r="Z14">
        <v>12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11.66</v>
      </c>
      <c r="AH14">
        <v>37.69</v>
      </c>
      <c r="AI14">
        <v>37.69</v>
      </c>
      <c r="AJ14">
        <v>28.95</v>
      </c>
      <c r="AK14">
        <v>0</v>
      </c>
      <c r="AL14">
        <v>0</v>
      </c>
    </row>
    <row r="15" spans="1:38">
      <c r="A15" t="s">
        <v>57</v>
      </c>
      <c r="B15" s="34">
        <v>198.73</v>
      </c>
      <c r="C15" s="34">
        <v>63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71.89</v>
      </c>
      <c r="N15">
        <v>271.77</v>
      </c>
      <c r="O15">
        <v>101.21</v>
      </c>
      <c r="P15">
        <v>4.04</v>
      </c>
      <c r="Q15">
        <v>14.65</v>
      </c>
      <c r="R15" s="93">
        <v>0</v>
      </c>
      <c r="S15" s="93">
        <v>0</v>
      </c>
      <c r="T15" s="93">
        <v>0</v>
      </c>
      <c r="U15">
        <v>3.61</v>
      </c>
      <c r="V15">
        <v>0</v>
      </c>
      <c r="W15">
        <v>4.37</v>
      </c>
      <c r="X15">
        <v>29.19</v>
      </c>
      <c r="Y15">
        <v>9.7200000000000006</v>
      </c>
      <c r="Z15">
        <v>9.73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11.34</v>
      </c>
      <c r="AH15">
        <v>36.04</v>
      </c>
      <c r="AI15">
        <v>36.04</v>
      </c>
      <c r="AJ15">
        <v>28.95</v>
      </c>
      <c r="AK15">
        <v>0</v>
      </c>
      <c r="AL15">
        <v>0</v>
      </c>
    </row>
    <row r="16" spans="1:38">
      <c r="A16" t="s">
        <v>58</v>
      </c>
      <c r="B16" s="34">
        <v>198.73</v>
      </c>
      <c r="C16" s="34">
        <v>63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71.89</v>
      </c>
      <c r="N16">
        <v>271.77</v>
      </c>
      <c r="O16">
        <v>101.21</v>
      </c>
      <c r="P16">
        <v>4.04</v>
      </c>
      <c r="Q16">
        <v>14.5</v>
      </c>
      <c r="R16" s="93">
        <v>0</v>
      </c>
      <c r="S16" s="93">
        <v>0</v>
      </c>
      <c r="T16" s="93">
        <v>0</v>
      </c>
      <c r="U16">
        <v>3.61</v>
      </c>
      <c r="V16">
        <v>0</v>
      </c>
      <c r="W16">
        <v>4.37</v>
      </c>
      <c r="X16">
        <v>28.17</v>
      </c>
      <c r="Y16">
        <v>9.3800000000000008</v>
      </c>
      <c r="Z16">
        <v>9.39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11.01</v>
      </c>
      <c r="AH16">
        <v>35.43</v>
      </c>
      <c r="AI16">
        <v>35.43</v>
      </c>
      <c r="AJ16">
        <v>28.95</v>
      </c>
      <c r="AK16">
        <v>0</v>
      </c>
      <c r="AL16">
        <v>0</v>
      </c>
    </row>
    <row r="17" spans="1:38">
      <c r="A17" t="s">
        <v>59</v>
      </c>
      <c r="B17" s="34">
        <v>173.3</v>
      </c>
      <c r="C17" s="34">
        <v>48.8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71.89</v>
      </c>
      <c r="N17">
        <v>271.77</v>
      </c>
      <c r="O17">
        <v>101.21</v>
      </c>
      <c r="P17">
        <v>4.04</v>
      </c>
      <c r="Q17">
        <v>14.83</v>
      </c>
      <c r="R17" s="93">
        <v>0</v>
      </c>
      <c r="S17" s="93">
        <v>0</v>
      </c>
      <c r="T17" s="93">
        <v>0</v>
      </c>
      <c r="U17">
        <v>3.61</v>
      </c>
      <c r="V17">
        <v>0</v>
      </c>
      <c r="W17">
        <v>4.37</v>
      </c>
      <c r="X17">
        <v>28.15</v>
      </c>
      <c r="Y17">
        <v>9.3800000000000008</v>
      </c>
      <c r="Z17">
        <v>9.3800000000000008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10.68</v>
      </c>
      <c r="AH17">
        <v>36.840000000000003</v>
      </c>
      <c r="AI17">
        <v>36.840000000000003</v>
      </c>
      <c r="AJ17">
        <v>28.95</v>
      </c>
      <c r="AK17">
        <v>0</v>
      </c>
      <c r="AL17">
        <v>0</v>
      </c>
    </row>
    <row r="18" spans="1:38">
      <c r="A18" t="s">
        <v>60</v>
      </c>
      <c r="B18" s="34">
        <v>173.3</v>
      </c>
      <c r="C18" s="34">
        <v>48.8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71.89</v>
      </c>
      <c r="N18">
        <v>271.77</v>
      </c>
      <c r="O18">
        <v>101.21</v>
      </c>
      <c r="P18">
        <v>4.04</v>
      </c>
      <c r="Q18">
        <v>15.19</v>
      </c>
      <c r="R18" s="93">
        <v>0</v>
      </c>
      <c r="S18" s="93">
        <v>0</v>
      </c>
      <c r="T18" s="93">
        <v>0</v>
      </c>
      <c r="U18">
        <v>3.61</v>
      </c>
      <c r="V18">
        <v>0</v>
      </c>
      <c r="W18">
        <v>4.37</v>
      </c>
      <c r="X18">
        <v>28.64</v>
      </c>
      <c r="Y18">
        <v>9.5399999999999991</v>
      </c>
      <c r="Z18">
        <v>9.5500000000000007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10.34</v>
      </c>
      <c r="AH18">
        <v>37.119999999999997</v>
      </c>
      <c r="AI18">
        <v>37.119999999999997</v>
      </c>
      <c r="AJ18">
        <v>28.95</v>
      </c>
      <c r="AK18">
        <v>0</v>
      </c>
      <c r="AL18">
        <v>0</v>
      </c>
    </row>
    <row r="19" spans="1:38">
      <c r="A19" t="s">
        <v>61</v>
      </c>
      <c r="B19" s="34">
        <v>173.3</v>
      </c>
      <c r="C19" s="34">
        <v>48.8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71.89</v>
      </c>
      <c r="N19">
        <v>271.77</v>
      </c>
      <c r="O19">
        <v>101.21</v>
      </c>
      <c r="P19">
        <v>3.88</v>
      </c>
      <c r="Q19">
        <v>15.04</v>
      </c>
      <c r="R19" s="93">
        <v>0</v>
      </c>
      <c r="S19" s="93">
        <v>0</v>
      </c>
      <c r="T19" s="93">
        <v>0</v>
      </c>
      <c r="U19">
        <v>3.61</v>
      </c>
      <c r="V19">
        <v>0</v>
      </c>
      <c r="W19">
        <v>4.2699999999999996</v>
      </c>
      <c r="X19">
        <v>28.79</v>
      </c>
      <c r="Y19">
        <v>9.58</v>
      </c>
      <c r="Z19">
        <v>9.6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10.01</v>
      </c>
      <c r="AH19">
        <v>29.34</v>
      </c>
      <c r="AI19">
        <v>29.34</v>
      </c>
      <c r="AJ19">
        <v>28.95</v>
      </c>
      <c r="AK19">
        <v>0</v>
      </c>
      <c r="AL19">
        <v>0</v>
      </c>
    </row>
    <row r="20" spans="1:38">
      <c r="A20" t="s">
        <v>62</v>
      </c>
      <c r="B20" s="34">
        <v>173.3</v>
      </c>
      <c r="C20" s="34">
        <v>48.8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71.89</v>
      </c>
      <c r="N20">
        <v>271.77</v>
      </c>
      <c r="O20">
        <v>101.21</v>
      </c>
      <c r="P20">
        <v>3.88</v>
      </c>
      <c r="Q20">
        <v>14.65</v>
      </c>
      <c r="R20" s="93">
        <v>0</v>
      </c>
      <c r="S20" s="93">
        <v>0</v>
      </c>
      <c r="T20" s="93">
        <v>0</v>
      </c>
      <c r="U20">
        <v>3.61</v>
      </c>
      <c r="V20">
        <v>0</v>
      </c>
      <c r="W20">
        <v>4.2699999999999996</v>
      </c>
      <c r="X20">
        <v>28.49</v>
      </c>
      <c r="Y20">
        <v>9.48</v>
      </c>
      <c r="Z20">
        <v>9.5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9.9499999999999993</v>
      </c>
      <c r="AH20">
        <v>28.34</v>
      </c>
      <c r="AI20">
        <v>28.34</v>
      </c>
      <c r="AJ20">
        <v>28.95</v>
      </c>
      <c r="AK20">
        <v>0</v>
      </c>
      <c r="AL20">
        <v>0</v>
      </c>
    </row>
    <row r="21" spans="1:38">
      <c r="A21" t="s">
        <v>63</v>
      </c>
      <c r="B21" s="34">
        <v>173.3</v>
      </c>
      <c r="C21" s="34">
        <v>48.8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71.89</v>
      </c>
      <c r="N21">
        <v>271.77</v>
      </c>
      <c r="O21">
        <v>101.21</v>
      </c>
      <c r="P21">
        <v>3.88</v>
      </c>
      <c r="Q21">
        <v>13.28</v>
      </c>
      <c r="R21" s="93">
        <v>0</v>
      </c>
      <c r="S21" s="93">
        <v>0</v>
      </c>
      <c r="T21" s="93">
        <v>0</v>
      </c>
      <c r="U21">
        <v>3.61</v>
      </c>
      <c r="V21">
        <v>0</v>
      </c>
      <c r="W21">
        <v>4.2699999999999996</v>
      </c>
      <c r="X21">
        <v>28.25</v>
      </c>
      <c r="Y21">
        <v>9.41</v>
      </c>
      <c r="Z21">
        <v>9.42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9.68</v>
      </c>
      <c r="AH21">
        <v>29.67</v>
      </c>
      <c r="AI21">
        <v>29.67</v>
      </c>
      <c r="AJ21">
        <v>27.98</v>
      </c>
      <c r="AK21">
        <v>0</v>
      </c>
      <c r="AL21">
        <v>0</v>
      </c>
    </row>
    <row r="22" spans="1:38">
      <c r="A22" t="s">
        <v>64</v>
      </c>
      <c r="B22" s="34">
        <v>173.3</v>
      </c>
      <c r="C22" s="34">
        <v>48.8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71.89</v>
      </c>
      <c r="N22">
        <v>271.77</v>
      </c>
      <c r="O22">
        <v>101.21</v>
      </c>
      <c r="P22">
        <v>3.88</v>
      </c>
      <c r="Q22">
        <v>11.47</v>
      </c>
      <c r="R22" s="93">
        <v>0</v>
      </c>
      <c r="S22" s="93">
        <v>0</v>
      </c>
      <c r="T22" s="93">
        <v>0</v>
      </c>
      <c r="U22">
        <v>3.61</v>
      </c>
      <c r="V22">
        <v>0</v>
      </c>
      <c r="W22">
        <v>4.2699999999999996</v>
      </c>
      <c r="X22">
        <v>27.78</v>
      </c>
      <c r="Y22">
        <v>9.25</v>
      </c>
      <c r="Z22">
        <v>9.26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9.34</v>
      </c>
      <c r="AH22">
        <v>29.01</v>
      </c>
      <c r="AI22">
        <v>29.01</v>
      </c>
      <c r="AJ22">
        <v>27.98</v>
      </c>
      <c r="AK22">
        <v>0</v>
      </c>
      <c r="AL22">
        <v>0</v>
      </c>
    </row>
    <row r="23" spans="1:38">
      <c r="A23" t="s">
        <v>65</v>
      </c>
      <c r="B23" s="34">
        <v>173.3</v>
      </c>
      <c r="C23" s="34">
        <v>48.8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71.89</v>
      </c>
      <c r="N23">
        <v>271.77</v>
      </c>
      <c r="O23">
        <v>101.21</v>
      </c>
      <c r="P23">
        <v>3.88</v>
      </c>
      <c r="Q23">
        <v>10.6</v>
      </c>
      <c r="R23" s="93">
        <v>0</v>
      </c>
      <c r="S23" s="93">
        <v>0</v>
      </c>
      <c r="T23" s="93">
        <v>0</v>
      </c>
      <c r="U23">
        <v>3.61</v>
      </c>
      <c r="V23">
        <v>0</v>
      </c>
      <c r="W23">
        <v>4.2699999999999996</v>
      </c>
      <c r="X23">
        <v>31.26</v>
      </c>
      <c r="Y23">
        <v>10.42</v>
      </c>
      <c r="Z23">
        <v>10.42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8.68</v>
      </c>
      <c r="AH23">
        <v>28.34</v>
      </c>
      <c r="AI23">
        <v>28.34</v>
      </c>
      <c r="AJ23">
        <v>27.98</v>
      </c>
      <c r="AK23">
        <v>0</v>
      </c>
      <c r="AL23">
        <v>0</v>
      </c>
    </row>
    <row r="24" spans="1:38">
      <c r="A24" t="s">
        <v>66</v>
      </c>
      <c r="B24" s="34">
        <v>197.78</v>
      </c>
      <c r="C24" s="34">
        <v>48.8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71.89</v>
      </c>
      <c r="N24">
        <v>271.77</v>
      </c>
      <c r="O24">
        <v>101.21</v>
      </c>
      <c r="P24">
        <v>3.88</v>
      </c>
      <c r="Q24">
        <v>10.43</v>
      </c>
      <c r="R24" s="93">
        <v>0</v>
      </c>
      <c r="S24" s="93">
        <v>0</v>
      </c>
      <c r="T24" s="93">
        <v>0</v>
      </c>
      <c r="U24">
        <v>3.61</v>
      </c>
      <c r="V24">
        <v>0</v>
      </c>
      <c r="W24">
        <v>4.2699999999999996</v>
      </c>
      <c r="X24">
        <v>30.76</v>
      </c>
      <c r="Y24">
        <v>10.26</v>
      </c>
      <c r="Z24">
        <v>10.25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8.34</v>
      </c>
      <c r="AH24">
        <v>27.67</v>
      </c>
      <c r="AI24">
        <v>27.67</v>
      </c>
      <c r="AJ24">
        <v>27.98</v>
      </c>
      <c r="AK24">
        <v>0</v>
      </c>
      <c r="AL24">
        <v>0</v>
      </c>
    </row>
    <row r="25" spans="1:38">
      <c r="A25" t="s">
        <v>67</v>
      </c>
      <c r="B25" s="34">
        <v>197.78</v>
      </c>
      <c r="C25" s="34">
        <v>48.8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71.89</v>
      </c>
      <c r="N25">
        <v>271.77</v>
      </c>
      <c r="O25">
        <v>101.21</v>
      </c>
      <c r="P25">
        <v>3.88</v>
      </c>
      <c r="Q25">
        <v>10.46</v>
      </c>
      <c r="R25" s="93">
        <v>0</v>
      </c>
      <c r="S25" s="93">
        <v>0</v>
      </c>
      <c r="T25" s="93">
        <v>0</v>
      </c>
      <c r="U25">
        <v>3.77</v>
      </c>
      <c r="V25">
        <v>0</v>
      </c>
      <c r="W25">
        <v>4.2699999999999996</v>
      </c>
      <c r="X25">
        <v>30.26</v>
      </c>
      <c r="Y25">
        <v>10.08</v>
      </c>
      <c r="Z25">
        <v>10.09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10.01</v>
      </c>
      <c r="AH25">
        <v>33.01</v>
      </c>
      <c r="AI25">
        <v>33.01</v>
      </c>
      <c r="AJ25">
        <v>28.95</v>
      </c>
      <c r="AK25">
        <v>0</v>
      </c>
      <c r="AL25">
        <v>0</v>
      </c>
    </row>
    <row r="26" spans="1:38">
      <c r="A26" t="s">
        <v>68</v>
      </c>
      <c r="B26" s="34">
        <v>197.78</v>
      </c>
      <c r="C26" s="34">
        <v>57.3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71.89</v>
      </c>
      <c r="N26">
        <v>271.77</v>
      </c>
      <c r="O26">
        <v>101.21</v>
      </c>
      <c r="P26">
        <v>3.88</v>
      </c>
      <c r="Q26">
        <v>11.2</v>
      </c>
      <c r="R26" s="93">
        <v>0</v>
      </c>
      <c r="S26" s="93">
        <v>0</v>
      </c>
      <c r="T26" s="93">
        <v>0</v>
      </c>
      <c r="U26">
        <v>3.77</v>
      </c>
      <c r="V26">
        <v>0</v>
      </c>
      <c r="W26">
        <v>4.2699999999999996</v>
      </c>
      <c r="X26">
        <v>29.76</v>
      </c>
      <c r="Y26">
        <v>9.92</v>
      </c>
      <c r="Z26">
        <v>9.92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9.9499999999999993</v>
      </c>
      <c r="AH26">
        <v>32.340000000000003</v>
      </c>
      <c r="AI26">
        <v>32.340000000000003</v>
      </c>
      <c r="AJ26">
        <v>28.95</v>
      </c>
      <c r="AK26">
        <v>0</v>
      </c>
      <c r="AL26">
        <v>0</v>
      </c>
    </row>
    <row r="27" spans="1:38">
      <c r="A27" t="s">
        <v>69</v>
      </c>
      <c r="B27" s="34">
        <v>197.78</v>
      </c>
      <c r="C27" s="34">
        <v>57.3</v>
      </c>
      <c r="D27" s="93">
        <f t="shared" si="0"/>
        <v>2.23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71.89</v>
      </c>
      <c r="N27">
        <v>271.77</v>
      </c>
      <c r="O27">
        <v>101.21</v>
      </c>
      <c r="P27">
        <v>3.88</v>
      </c>
      <c r="Q27">
        <v>13.65</v>
      </c>
      <c r="R27" s="93">
        <v>1.21</v>
      </c>
      <c r="S27" s="93">
        <v>1.02</v>
      </c>
      <c r="T27" s="93">
        <v>0</v>
      </c>
      <c r="U27">
        <v>3.77</v>
      </c>
      <c r="V27">
        <v>0</v>
      </c>
      <c r="W27">
        <v>4.2699999999999996</v>
      </c>
      <c r="X27">
        <v>29.26</v>
      </c>
      <c r="Y27">
        <v>9.76</v>
      </c>
      <c r="Z27">
        <v>9.75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9.68</v>
      </c>
      <c r="AH27">
        <v>31.67</v>
      </c>
      <c r="AI27">
        <v>31.67</v>
      </c>
      <c r="AJ27">
        <v>31.85</v>
      </c>
      <c r="AK27">
        <v>0</v>
      </c>
      <c r="AL27">
        <v>0</v>
      </c>
    </row>
    <row r="28" spans="1:38">
      <c r="A28" t="s">
        <v>70</v>
      </c>
      <c r="B28" s="34">
        <v>197.78</v>
      </c>
      <c r="C28" s="34">
        <v>57.3</v>
      </c>
      <c r="D28" s="93">
        <f t="shared" si="0"/>
        <v>7.5699999999999994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71.89</v>
      </c>
      <c r="N28">
        <v>271.77</v>
      </c>
      <c r="O28">
        <v>101.21</v>
      </c>
      <c r="P28">
        <v>3.88</v>
      </c>
      <c r="Q28">
        <v>13.05</v>
      </c>
      <c r="R28" s="93">
        <v>3.42</v>
      </c>
      <c r="S28" s="93">
        <v>2.11</v>
      </c>
      <c r="T28" s="93">
        <v>2.04</v>
      </c>
      <c r="U28">
        <v>3.77</v>
      </c>
      <c r="V28">
        <v>3.33108</v>
      </c>
      <c r="W28">
        <v>4.2699999999999996</v>
      </c>
      <c r="X28">
        <v>27.76</v>
      </c>
      <c r="Y28">
        <v>9.26</v>
      </c>
      <c r="Z28">
        <v>9.25</v>
      </c>
      <c r="AA28">
        <v>0</v>
      </c>
      <c r="AB28">
        <v>0</v>
      </c>
      <c r="AC28">
        <v>0</v>
      </c>
      <c r="AD28">
        <v>0</v>
      </c>
      <c r="AE28">
        <v>3</v>
      </c>
      <c r="AF28">
        <v>2</v>
      </c>
      <c r="AG28">
        <v>9.34</v>
      </c>
      <c r="AH28">
        <v>30.67</v>
      </c>
      <c r="AI28">
        <v>30.67</v>
      </c>
      <c r="AJ28">
        <v>31.85</v>
      </c>
      <c r="AK28">
        <v>0</v>
      </c>
      <c r="AL28">
        <v>0</v>
      </c>
    </row>
    <row r="29" spans="1:38">
      <c r="A29" t="s">
        <v>71</v>
      </c>
      <c r="B29" s="34">
        <v>197.78</v>
      </c>
      <c r="C29" s="34">
        <v>57.3</v>
      </c>
      <c r="D29" s="93">
        <f t="shared" si="0"/>
        <v>20.04</v>
      </c>
      <c r="E29" s="34">
        <v>0</v>
      </c>
      <c r="F29" s="34"/>
      <c r="G29" s="34"/>
      <c r="H29" s="34"/>
      <c r="I29" s="34"/>
      <c r="J29" s="37">
        <v>0.04</v>
      </c>
      <c r="K29" s="37">
        <v>0.04</v>
      </c>
      <c r="L29" s="37">
        <v>0.04</v>
      </c>
      <c r="M29">
        <v>71.89</v>
      </c>
      <c r="N29">
        <v>271.77</v>
      </c>
      <c r="O29">
        <v>101.21</v>
      </c>
      <c r="P29">
        <v>3.88</v>
      </c>
      <c r="Q29">
        <v>12.06</v>
      </c>
      <c r="R29" s="93">
        <v>8.5500000000000007</v>
      </c>
      <c r="S29" s="93">
        <v>5.64</v>
      </c>
      <c r="T29" s="93">
        <v>5.85</v>
      </c>
      <c r="U29">
        <v>3.77</v>
      </c>
      <c r="V29">
        <v>12.4672</v>
      </c>
      <c r="W29">
        <v>4.2699999999999996</v>
      </c>
      <c r="X29">
        <v>34.01</v>
      </c>
      <c r="Y29">
        <v>11.33</v>
      </c>
      <c r="Z29">
        <v>11.34</v>
      </c>
      <c r="AA29">
        <v>0.41</v>
      </c>
      <c r="AB29">
        <v>0.08</v>
      </c>
      <c r="AC29">
        <v>0</v>
      </c>
      <c r="AD29">
        <v>0.32</v>
      </c>
      <c r="AE29">
        <v>4</v>
      </c>
      <c r="AF29">
        <v>2</v>
      </c>
      <c r="AG29">
        <v>8.68</v>
      </c>
      <c r="AH29">
        <v>29.67</v>
      </c>
      <c r="AI29">
        <v>29.67</v>
      </c>
      <c r="AJ29">
        <v>27.98</v>
      </c>
      <c r="AK29">
        <v>1.48</v>
      </c>
      <c r="AL29">
        <v>0.64</v>
      </c>
    </row>
    <row r="30" spans="1:38">
      <c r="A30" t="s">
        <v>72</v>
      </c>
      <c r="B30" s="34">
        <v>197.78</v>
      </c>
      <c r="C30" s="34">
        <v>57.3</v>
      </c>
      <c r="D30" s="93">
        <f t="shared" si="0"/>
        <v>41.69</v>
      </c>
      <c r="E30" s="34">
        <v>0</v>
      </c>
      <c r="F30" s="34"/>
      <c r="G30" s="34"/>
      <c r="H30" s="34"/>
      <c r="I30" s="34"/>
      <c r="J30" s="37">
        <v>0.26</v>
      </c>
      <c r="K30" s="37">
        <v>0.26</v>
      </c>
      <c r="L30" s="37">
        <v>0.27</v>
      </c>
      <c r="M30">
        <v>71.89</v>
      </c>
      <c r="N30">
        <v>271.77</v>
      </c>
      <c r="O30">
        <v>101.21</v>
      </c>
      <c r="P30">
        <v>3.88</v>
      </c>
      <c r="Q30">
        <v>11.66</v>
      </c>
      <c r="R30" s="93">
        <v>16.88</v>
      </c>
      <c r="S30" s="93">
        <v>10.56</v>
      </c>
      <c r="T30" s="93">
        <v>14.25</v>
      </c>
      <c r="U30">
        <v>3.77</v>
      </c>
      <c r="V30">
        <v>21.311119999999999</v>
      </c>
      <c r="W30">
        <v>4.2699999999999996</v>
      </c>
      <c r="X30">
        <v>32.51</v>
      </c>
      <c r="Y30">
        <v>10.83</v>
      </c>
      <c r="Z30">
        <v>10.84</v>
      </c>
      <c r="AA30">
        <v>5.34</v>
      </c>
      <c r="AB30">
        <v>1.07</v>
      </c>
      <c r="AC30">
        <v>0</v>
      </c>
      <c r="AD30">
        <v>1.08</v>
      </c>
      <c r="AE30">
        <v>7</v>
      </c>
      <c r="AF30">
        <v>3</v>
      </c>
      <c r="AG30">
        <v>8.34</v>
      </c>
      <c r="AH30">
        <v>29.01</v>
      </c>
      <c r="AI30">
        <v>29.01</v>
      </c>
      <c r="AJ30">
        <v>27.98</v>
      </c>
      <c r="AK30">
        <v>5.47</v>
      </c>
      <c r="AL30">
        <v>2.34</v>
      </c>
    </row>
    <row r="31" spans="1:38">
      <c r="A31" t="s">
        <v>73</v>
      </c>
      <c r="B31" s="34">
        <v>197.78</v>
      </c>
      <c r="C31" s="34">
        <v>57.3</v>
      </c>
      <c r="D31" s="93">
        <f t="shared" si="0"/>
        <v>71.56</v>
      </c>
      <c r="E31" s="34">
        <v>0</v>
      </c>
      <c r="F31" s="34"/>
      <c r="G31" s="34"/>
      <c r="H31" s="34"/>
      <c r="I31" s="34"/>
      <c r="J31" s="37">
        <v>0.63</v>
      </c>
      <c r="K31" s="37">
        <v>0.63</v>
      </c>
      <c r="L31" s="37">
        <v>0.65</v>
      </c>
      <c r="M31">
        <v>71.89</v>
      </c>
      <c r="N31">
        <v>271.77</v>
      </c>
      <c r="O31">
        <v>101.21</v>
      </c>
      <c r="P31">
        <v>3.88</v>
      </c>
      <c r="Q31">
        <v>10.66</v>
      </c>
      <c r="R31" s="93">
        <v>29.78</v>
      </c>
      <c r="S31" s="93">
        <v>15.49</v>
      </c>
      <c r="T31" s="93">
        <v>26.29</v>
      </c>
      <c r="U31">
        <v>3.61</v>
      </c>
      <c r="V31">
        <v>30.213480000000001</v>
      </c>
      <c r="W31">
        <v>4.2699999999999996</v>
      </c>
      <c r="X31">
        <v>31</v>
      </c>
      <c r="Y31">
        <v>10.34</v>
      </c>
      <c r="Z31">
        <v>10.33</v>
      </c>
      <c r="AA31">
        <v>13.56</v>
      </c>
      <c r="AB31">
        <v>2.71</v>
      </c>
      <c r="AC31">
        <v>3.2</v>
      </c>
      <c r="AD31">
        <v>2.5499999999999998</v>
      </c>
      <c r="AE31">
        <v>11</v>
      </c>
      <c r="AF31">
        <v>6</v>
      </c>
      <c r="AG31">
        <v>8.01</v>
      </c>
      <c r="AH31">
        <v>28.67</v>
      </c>
      <c r="AI31">
        <v>28.67</v>
      </c>
      <c r="AJ31">
        <v>27.98</v>
      </c>
      <c r="AK31">
        <v>12.29</v>
      </c>
      <c r="AL31">
        <v>5.27</v>
      </c>
    </row>
    <row r="32" spans="1:38">
      <c r="A32" t="s">
        <v>74</v>
      </c>
      <c r="B32" s="34">
        <v>217.11</v>
      </c>
      <c r="C32" s="34">
        <v>57.3</v>
      </c>
      <c r="D32" s="93">
        <f t="shared" si="0"/>
        <v>84.52</v>
      </c>
      <c r="E32" s="34">
        <v>0</v>
      </c>
      <c r="F32" s="34"/>
      <c r="G32" s="34"/>
      <c r="H32" s="34"/>
      <c r="I32" s="34"/>
      <c r="J32" s="37">
        <v>1.1299999999999999</v>
      </c>
      <c r="K32" s="37">
        <v>1.1299999999999999</v>
      </c>
      <c r="L32" s="37">
        <v>1.1599999999999999</v>
      </c>
      <c r="M32">
        <v>71.89</v>
      </c>
      <c r="N32">
        <v>271.77</v>
      </c>
      <c r="O32">
        <v>101.21</v>
      </c>
      <c r="P32">
        <v>3.88</v>
      </c>
      <c r="Q32">
        <v>9.66</v>
      </c>
      <c r="R32" s="93">
        <v>31.7</v>
      </c>
      <c r="S32" s="93">
        <v>21.12</v>
      </c>
      <c r="T32" s="93">
        <v>31.7</v>
      </c>
      <c r="U32">
        <v>3.61</v>
      </c>
      <c r="V32">
        <v>40.362560000000002</v>
      </c>
      <c r="W32">
        <v>4.2699999999999996</v>
      </c>
      <c r="X32">
        <v>29.01</v>
      </c>
      <c r="Y32">
        <v>9.67</v>
      </c>
      <c r="Z32">
        <v>9.67</v>
      </c>
      <c r="AA32">
        <v>24.94</v>
      </c>
      <c r="AB32">
        <v>4.99</v>
      </c>
      <c r="AC32">
        <v>6.4</v>
      </c>
      <c r="AD32">
        <v>4.6900000000000004</v>
      </c>
      <c r="AE32">
        <v>13</v>
      </c>
      <c r="AF32">
        <v>7</v>
      </c>
      <c r="AG32">
        <v>7.68</v>
      </c>
      <c r="AH32">
        <v>28.34</v>
      </c>
      <c r="AI32">
        <v>28.34</v>
      </c>
      <c r="AJ32">
        <v>26.05</v>
      </c>
      <c r="AK32">
        <v>21</v>
      </c>
      <c r="AL32">
        <v>9</v>
      </c>
    </row>
    <row r="33" spans="1:38">
      <c r="A33" t="s">
        <v>75</v>
      </c>
      <c r="B33" s="34">
        <v>217.11</v>
      </c>
      <c r="C33" s="34">
        <v>57.3</v>
      </c>
      <c r="D33" s="93">
        <f t="shared" si="0"/>
        <v>90.5</v>
      </c>
      <c r="E33" s="34">
        <v>0</v>
      </c>
      <c r="F33" s="34"/>
      <c r="G33" s="34"/>
      <c r="H33" s="34"/>
      <c r="I33" s="34"/>
      <c r="J33" s="37">
        <v>1.89</v>
      </c>
      <c r="K33" s="37">
        <v>1.89</v>
      </c>
      <c r="L33" s="37">
        <v>1.94</v>
      </c>
      <c r="M33">
        <v>71.89</v>
      </c>
      <c r="N33">
        <v>271.77</v>
      </c>
      <c r="O33">
        <v>101.21</v>
      </c>
      <c r="P33">
        <v>3.88</v>
      </c>
      <c r="Q33">
        <v>9.06</v>
      </c>
      <c r="R33" s="93">
        <v>31.16</v>
      </c>
      <c r="S33" s="93">
        <v>28.17</v>
      </c>
      <c r="T33" s="93">
        <v>31.17</v>
      </c>
      <c r="U33">
        <v>3.61</v>
      </c>
      <c r="V33">
        <v>51.397979999999997</v>
      </c>
      <c r="W33">
        <v>4.2699999999999996</v>
      </c>
      <c r="X33">
        <v>32.51</v>
      </c>
      <c r="Y33">
        <v>10.83</v>
      </c>
      <c r="Z33">
        <v>10.84</v>
      </c>
      <c r="AA33">
        <v>39.950000000000003</v>
      </c>
      <c r="AB33">
        <v>7.99</v>
      </c>
      <c r="AC33">
        <v>10</v>
      </c>
      <c r="AD33">
        <v>7.47</v>
      </c>
      <c r="AE33">
        <v>21</v>
      </c>
      <c r="AF33">
        <v>11</v>
      </c>
      <c r="AG33">
        <v>7.34</v>
      </c>
      <c r="AH33">
        <v>27.34</v>
      </c>
      <c r="AI33">
        <v>27.34</v>
      </c>
      <c r="AJ33">
        <v>26.05</v>
      </c>
      <c r="AK33">
        <v>39</v>
      </c>
      <c r="AL33">
        <v>16</v>
      </c>
    </row>
    <row r="34" spans="1:38">
      <c r="A34" t="s">
        <v>76</v>
      </c>
      <c r="B34" s="34">
        <v>197.78</v>
      </c>
      <c r="C34" s="34">
        <v>57.3</v>
      </c>
      <c r="D34" s="93">
        <f t="shared" si="0"/>
        <v>92</v>
      </c>
      <c r="E34" s="34">
        <v>0</v>
      </c>
      <c r="F34" s="34"/>
      <c r="G34" s="34"/>
      <c r="H34" s="34"/>
      <c r="I34" s="34"/>
      <c r="J34" s="37">
        <v>2.96</v>
      </c>
      <c r="K34" s="37">
        <v>2.96</v>
      </c>
      <c r="L34" s="37">
        <v>3.04</v>
      </c>
      <c r="M34">
        <v>71.89</v>
      </c>
      <c r="N34">
        <v>271.77</v>
      </c>
      <c r="O34">
        <v>101.21</v>
      </c>
      <c r="P34">
        <v>3.88</v>
      </c>
      <c r="Q34">
        <v>9.0399999999999991</v>
      </c>
      <c r="R34" s="93">
        <v>30.66</v>
      </c>
      <c r="S34" s="93">
        <v>30.67</v>
      </c>
      <c r="T34" s="93">
        <v>30.67</v>
      </c>
      <c r="U34">
        <v>3.61</v>
      </c>
      <c r="V34">
        <v>62.949620000000003</v>
      </c>
      <c r="W34">
        <v>4.2699999999999996</v>
      </c>
      <c r="X34">
        <v>32.01</v>
      </c>
      <c r="Y34">
        <v>10.67</v>
      </c>
      <c r="Z34">
        <v>10.67</v>
      </c>
      <c r="AA34">
        <v>56.47</v>
      </c>
      <c r="AB34">
        <v>11.29</v>
      </c>
      <c r="AC34">
        <v>19.7</v>
      </c>
      <c r="AD34">
        <v>11.72</v>
      </c>
      <c r="AE34">
        <v>23</v>
      </c>
      <c r="AF34">
        <v>12</v>
      </c>
      <c r="AG34">
        <v>7</v>
      </c>
      <c r="AH34">
        <v>26.33</v>
      </c>
      <c r="AI34">
        <v>26.33</v>
      </c>
      <c r="AJ34">
        <v>26.05</v>
      </c>
      <c r="AK34">
        <v>53</v>
      </c>
      <c r="AL34">
        <v>22</v>
      </c>
    </row>
    <row r="35" spans="1:38">
      <c r="A35" t="s">
        <v>77</v>
      </c>
      <c r="B35" s="34">
        <v>197.78</v>
      </c>
      <c r="C35" s="34">
        <v>48.8</v>
      </c>
      <c r="D35" s="93">
        <f t="shared" si="0"/>
        <v>95.5</v>
      </c>
      <c r="E35" s="34">
        <v>0</v>
      </c>
      <c r="F35" s="34"/>
      <c r="G35" s="34"/>
      <c r="H35" s="34"/>
      <c r="I35" s="34"/>
      <c r="J35" s="37">
        <v>4</v>
      </c>
      <c r="K35" s="37">
        <v>4</v>
      </c>
      <c r="L35" s="37">
        <v>4.0999999999999996</v>
      </c>
      <c r="M35">
        <v>67.64</v>
      </c>
      <c r="N35">
        <v>271.77</v>
      </c>
      <c r="O35">
        <v>101.21</v>
      </c>
      <c r="P35">
        <v>4.12</v>
      </c>
      <c r="Q35">
        <v>8.74</v>
      </c>
      <c r="R35" s="93">
        <v>31.84</v>
      </c>
      <c r="S35" s="93">
        <v>31.83</v>
      </c>
      <c r="T35" s="93">
        <v>31.83</v>
      </c>
      <c r="U35">
        <v>3.61</v>
      </c>
      <c r="V35">
        <v>73.741540000000001</v>
      </c>
      <c r="W35">
        <v>4.2699999999999996</v>
      </c>
      <c r="X35">
        <v>31.51</v>
      </c>
      <c r="Y35">
        <v>10.51</v>
      </c>
      <c r="Z35">
        <v>10.5</v>
      </c>
      <c r="AA35">
        <v>75.23</v>
      </c>
      <c r="AB35">
        <v>15.04</v>
      </c>
      <c r="AC35">
        <v>26.74</v>
      </c>
      <c r="AD35">
        <v>15.27</v>
      </c>
      <c r="AE35">
        <v>29</v>
      </c>
      <c r="AF35">
        <v>15</v>
      </c>
      <c r="AG35">
        <v>7</v>
      </c>
      <c r="AH35">
        <v>25.01</v>
      </c>
      <c r="AI35">
        <v>25.01</v>
      </c>
      <c r="AJ35">
        <v>26.05</v>
      </c>
      <c r="AK35">
        <v>67</v>
      </c>
      <c r="AL35">
        <v>28</v>
      </c>
    </row>
    <row r="36" spans="1:38">
      <c r="A36" t="s">
        <v>78</v>
      </c>
      <c r="B36" s="34">
        <v>197.78</v>
      </c>
      <c r="C36" s="34">
        <v>48.8</v>
      </c>
      <c r="D36" s="93">
        <f t="shared" si="0"/>
        <v>96.5</v>
      </c>
      <c r="E36" s="34">
        <v>0</v>
      </c>
      <c r="F36" s="34"/>
      <c r="G36" s="34"/>
      <c r="H36" s="34"/>
      <c r="I36" s="34"/>
      <c r="J36" s="37">
        <v>5.23</v>
      </c>
      <c r="K36" s="37">
        <v>5.23</v>
      </c>
      <c r="L36" s="37">
        <v>5.37</v>
      </c>
      <c r="M36">
        <v>67.64</v>
      </c>
      <c r="N36">
        <v>271.77</v>
      </c>
      <c r="O36">
        <v>101.21</v>
      </c>
      <c r="P36">
        <v>4.12</v>
      </c>
      <c r="Q36">
        <v>8.4600000000000009</v>
      </c>
      <c r="R36" s="93">
        <v>32.159999999999997</v>
      </c>
      <c r="S36" s="93">
        <v>32.17</v>
      </c>
      <c r="T36" s="93">
        <v>32.17</v>
      </c>
      <c r="U36">
        <v>3.61</v>
      </c>
      <c r="V36">
        <v>83.676339999999996</v>
      </c>
      <c r="W36">
        <v>4.2699999999999996</v>
      </c>
      <c r="X36">
        <v>31.51</v>
      </c>
      <c r="Y36">
        <v>10.51</v>
      </c>
      <c r="Z36">
        <v>10.5</v>
      </c>
      <c r="AA36">
        <v>94.44</v>
      </c>
      <c r="AB36">
        <v>18.89</v>
      </c>
      <c r="AC36">
        <v>34.159999999999997</v>
      </c>
      <c r="AD36">
        <v>18.989999999999998</v>
      </c>
      <c r="AE36">
        <v>36</v>
      </c>
      <c r="AF36">
        <v>18</v>
      </c>
      <c r="AG36">
        <v>7</v>
      </c>
      <c r="AH36">
        <v>25.01</v>
      </c>
      <c r="AI36">
        <v>25.01</v>
      </c>
      <c r="AJ36">
        <v>26.05</v>
      </c>
      <c r="AK36">
        <v>81</v>
      </c>
      <c r="AL36">
        <v>34</v>
      </c>
    </row>
    <row r="37" spans="1:38">
      <c r="A37" t="s">
        <v>79</v>
      </c>
      <c r="B37" s="34">
        <v>197.78</v>
      </c>
      <c r="C37" s="34">
        <v>48.8</v>
      </c>
      <c r="D37" s="93">
        <f t="shared" si="0"/>
        <v>96.5</v>
      </c>
      <c r="E37" s="34">
        <v>0</v>
      </c>
      <c r="F37" s="34"/>
      <c r="G37" s="34"/>
      <c r="H37" s="34"/>
      <c r="I37" s="34"/>
      <c r="J37" s="37">
        <v>7</v>
      </c>
      <c r="K37" s="37">
        <v>7</v>
      </c>
      <c r="L37" s="37">
        <v>7.17</v>
      </c>
      <c r="M37">
        <v>67.64</v>
      </c>
      <c r="N37">
        <v>271.77</v>
      </c>
      <c r="O37">
        <v>101.21</v>
      </c>
      <c r="P37">
        <v>4.12</v>
      </c>
      <c r="Q37">
        <v>8.4499999999999993</v>
      </c>
      <c r="R37" s="93">
        <v>32.159999999999997</v>
      </c>
      <c r="S37" s="93">
        <v>32.17</v>
      </c>
      <c r="T37" s="93">
        <v>32.17</v>
      </c>
      <c r="U37">
        <v>3.85</v>
      </c>
      <c r="V37">
        <v>92.890379999999993</v>
      </c>
      <c r="W37">
        <v>4.2699999999999996</v>
      </c>
      <c r="X37">
        <v>25.01</v>
      </c>
      <c r="Y37">
        <v>8.33</v>
      </c>
      <c r="Z37">
        <v>8.34</v>
      </c>
      <c r="AA37">
        <v>112.77</v>
      </c>
      <c r="AB37">
        <v>22.55</v>
      </c>
      <c r="AC37">
        <v>41.55</v>
      </c>
      <c r="AD37">
        <v>22.66</v>
      </c>
      <c r="AE37">
        <v>42</v>
      </c>
      <c r="AF37">
        <v>21</v>
      </c>
      <c r="AG37">
        <v>7</v>
      </c>
      <c r="AH37">
        <v>24.67</v>
      </c>
      <c r="AI37">
        <v>24.67</v>
      </c>
      <c r="AJ37">
        <v>27.02</v>
      </c>
      <c r="AK37">
        <v>95</v>
      </c>
      <c r="AL37">
        <v>40</v>
      </c>
    </row>
    <row r="38" spans="1:38">
      <c r="A38" t="s">
        <v>80</v>
      </c>
      <c r="B38" s="34">
        <v>197.78</v>
      </c>
      <c r="C38" s="34">
        <v>48.8</v>
      </c>
      <c r="D38" s="93">
        <f t="shared" si="0"/>
        <v>96.5</v>
      </c>
      <c r="E38" s="34">
        <v>0</v>
      </c>
      <c r="F38" s="34"/>
      <c r="G38" s="34"/>
      <c r="H38" s="34"/>
      <c r="I38" s="34"/>
      <c r="J38" s="37">
        <v>8.3800000000000008</v>
      </c>
      <c r="K38" s="37">
        <v>8.3800000000000008</v>
      </c>
      <c r="L38" s="37">
        <v>8.6</v>
      </c>
      <c r="M38">
        <v>67.64</v>
      </c>
      <c r="N38">
        <v>271.77</v>
      </c>
      <c r="O38">
        <v>101.21</v>
      </c>
      <c r="P38">
        <v>4.12</v>
      </c>
      <c r="Q38">
        <v>8.66</v>
      </c>
      <c r="R38" s="93">
        <v>32.159999999999997</v>
      </c>
      <c r="S38" s="93">
        <v>32.17</v>
      </c>
      <c r="T38" s="93">
        <v>32.17</v>
      </c>
      <c r="U38">
        <v>3.85</v>
      </c>
      <c r="V38">
        <v>101.38366000000001</v>
      </c>
      <c r="W38">
        <v>4.2699999999999996</v>
      </c>
      <c r="X38">
        <v>24.01</v>
      </c>
      <c r="Y38">
        <v>8.01</v>
      </c>
      <c r="Z38">
        <v>8</v>
      </c>
      <c r="AA38">
        <v>131.59</v>
      </c>
      <c r="AB38">
        <v>26.32</v>
      </c>
      <c r="AC38">
        <v>48.75</v>
      </c>
      <c r="AD38">
        <v>26.01</v>
      </c>
      <c r="AE38">
        <v>45</v>
      </c>
      <c r="AF38">
        <v>23</v>
      </c>
      <c r="AG38">
        <v>7</v>
      </c>
      <c r="AH38">
        <v>24.36</v>
      </c>
      <c r="AI38">
        <v>24.36</v>
      </c>
      <c r="AJ38">
        <v>27.02</v>
      </c>
      <c r="AK38">
        <v>109</v>
      </c>
      <c r="AL38">
        <v>46</v>
      </c>
    </row>
    <row r="39" spans="1:38">
      <c r="A39" t="s">
        <v>81</v>
      </c>
      <c r="B39" s="34">
        <v>173.3</v>
      </c>
      <c r="C39" s="34">
        <v>48.8</v>
      </c>
      <c r="D39" s="93">
        <f t="shared" si="0"/>
        <v>97</v>
      </c>
      <c r="E39" s="34">
        <v>0</v>
      </c>
      <c r="F39" s="34"/>
      <c r="G39" s="34"/>
      <c r="H39" s="34"/>
      <c r="I39" s="34"/>
      <c r="J39" s="37">
        <v>9.4</v>
      </c>
      <c r="K39" s="37">
        <v>9.4</v>
      </c>
      <c r="L39" s="37">
        <v>9.6300000000000008</v>
      </c>
      <c r="M39">
        <v>67.64</v>
      </c>
      <c r="N39">
        <v>271.77</v>
      </c>
      <c r="O39">
        <v>101.21</v>
      </c>
      <c r="P39">
        <v>4.12</v>
      </c>
      <c r="Q39">
        <v>8.84</v>
      </c>
      <c r="R39" s="93">
        <v>32.340000000000003</v>
      </c>
      <c r="S39" s="93">
        <v>32.33</v>
      </c>
      <c r="T39" s="93">
        <v>32.33</v>
      </c>
      <c r="U39">
        <v>3.77</v>
      </c>
      <c r="V39">
        <v>100.3707</v>
      </c>
      <c r="W39">
        <v>4.2699999999999996</v>
      </c>
      <c r="X39">
        <v>23.5</v>
      </c>
      <c r="Y39">
        <v>7.84</v>
      </c>
      <c r="Z39">
        <v>7.83</v>
      </c>
      <c r="AA39">
        <v>148.94999999999999</v>
      </c>
      <c r="AB39">
        <v>29.79</v>
      </c>
      <c r="AC39">
        <v>55.53</v>
      </c>
      <c r="AD39">
        <v>29.02</v>
      </c>
      <c r="AE39">
        <v>53</v>
      </c>
      <c r="AF39">
        <v>26</v>
      </c>
      <c r="AG39">
        <v>7</v>
      </c>
      <c r="AH39">
        <v>24</v>
      </c>
      <c r="AI39">
        <v>24</v>
      </c>
      <c r="AJ39">
        <v>27.02</v>
      </c>
      <c r="AK39">
        <v>123</v>
      </c>
      <c r="AL39">
        <v>52</v>
      </c>
    </row>
    <row r="40" spans="1:38">
      <c r="A40" t="s">
        <v>82</v>
      </c>
      <c r="B40" s="34">
        <v>173.3</v>
      </c>
      <c r="C40" s="34">
        <v>48.8</v>
      </c>
      <c r="D40" s="93">
        <f t="shared" si="0"/>
        <v>97</v>
      </c>
      <c r="E40" s="34">
        <v>0</v>
      </c>
      <c r="F40" s="34"/>
      <c r="G40" s="34"/>
      <c r="H40" s="34"/>
      <c r="I40" s="34"/>
      <c r="J40" s="37">
        <v>10.63</v>
      </c>
      <c r="K40" s="37">
        <v>10.63</v>
      </c>
      <c r="L40" s="37">
        <v>10.89</v>
      </c>
      <c r="M40">
        <v>67.64</v>
      </c>
      <c r="N40">
        <v>271.77</v>
      </c>
      <c r="O40">
        <v>101.21</v>
      </c>
      <c r="P40">
        <v>4.12</v>
      </c>
      <c r="Q40">
        <v>8.92</v>
      </c>
      <c r="R40" s="93">
        <v>32.340000000000003</v>
      </c>
      <c r="S40" s="93">
        <v>32.33</v>
      </c>
      <c r="T40" s="93">
        <v>32.33</v>
      </c>
      <c r="U40">
        <v>3.77</v>
      </c>
      <c r="V40">
        <v>107.25688</v>
      </c>
      <c r="W40">
        <v>4.2699999999999996</v>
      </c>
      <c r="X40">
        <v>23.01</v>
      </c>
      <c r="Y40">
        <v>7.67</v>
      </c>
      <c r="Z40">
        <v>7.67</v>
      </c>
      <c r="AA40">
        <v>165.83</v>
      </c>
      <c r="AB40">
        <v>33.17</v>
      </c>
      <c r="AC40">
        <v>62.02</v>
      </c>
      <c r="AD40">
        <v>31.75</v>
      </c>
      <c r="AE40">
        <v>61</v>
      </c>
      <c r="AF40">
        <v>31</v>
      </c>
      <c r="AG40">
        <v>7</v>
      </c>
      <c r="AH40">
        <v>24</v>
      </c>
      <c r="AI40">
        <v>24</v>
      </c>
      <c r="AJ40">
        <v>27.02</v>
      </c>
      <c r="AK40">
        <v>133</v>
      </c>
      <c r="AL40">
        <v>57</v>
      </c>
    </row>
    <row r="41" spans="1:38">
      <c r="A41" t="s">
        <v>83</v>
      </c>
      <c r="B41" s="34">
        <v>198.73</v>
      </c>
      <c r="C41" s="34">
        <v>63</v>
      </c>
      <c r="D41" s="93">
        <f t="shared" si="0"/>
        <v>97</v>
      </c>
      <c r="E41" s="34">
        <v>0</v>
      </c>
      <c r="F41" s="34"/>
      <c r="G41" s="34"/>
      <c r="H41" s="34"/>
      <c r="I41" s="34"/>
      <c r="J41" s="37">
        <v>11.49</v>
      </c>
      <c r="K41" s="37">
        <v>11.49</v>
      </c>
      <c r="L41" s="37">
        <v>11.78</v>
      </c>
      <c r="M41">
        <v>117.89</v>
      </c>
      <c r="N41">
        <v>271.77</v>
      </c>
      <c r="O41">
        <v>101.21</v>
      </c>
      <c r="P41">
        <v>4.12</v>
      </c>
      <c r="Q41">
        <v>9.4600000000000009</v>
      </c>
      <c r="R41" s="93">
        <v>32.340000000000003</v>
      </c>
      <c r="S41" s="93">
        <v>32.33</v>
      </c>
      <c r="T41" s="93">
        <v>32.33</v>
      </c>
      <c r="U41">
        <v>3.77</v>
      </c>
      <c r="V41">
        <v>114.1528</v>
      </c>
      <c r="W41">
        <v>4.2699999999999996</v>
      </c>
      <c r="X41">
        <v>22.5</v>
      </c>
      <c r="Y41">
        <v>7.5</v>
      </c>
      <c r="Z41">
        <v>7.5</v>
      </c>
      <c r="AA41">
        <v>181.47</v>
      </c>
      <c r="AB41">
        <v>36.29</v>
      </c>
      <c r="AC41">
        <v>68.16</v>
      </c>
      <c r="AD41">
        <v>34.19</v>
      </c>
      <c r="AE41">
        <v>62</v>
      </c>
      <c r="AF41">
        <v>31</v>
      </c>
      <c r="AG41">
        <v>7</v>
      </c>
      <c r="AH41">
        <v>24</v>
      </c>
      <c r="AI41">
        <v>24</v>
      </c>
      <c r="AJ41">
        <v>27.02</v>
      </c>
      <c r="AK41">
        <v>147</v>
      </c>
      <c r="AL41">
        <v>63</v>
      </c>
    </row>
    <row r="42" spans="1:38">
      <c r="A42" t="s">
        <v>84</v>
      </c>
      <c r="B42" s="34">
        <v>198.73</v>
      </c>
      <c r="C42" s="34">
        <v>63</v>
      </c>
      <c r="D42" s="93">
        <f t="shared" si="0"/>
        <v>97</v>
      </c>
      <c r="E42" s="34">
        <v>0</v>
      </c>
      <c r="F42" s="34"/>
      <c r="G42" s="34"/>
      <c r="H42" s="34"/>
      <c r="I42" s="34"/>
      <c r="J42" s="37">
        <v>12.34</v>
      </c>
      <c r="K42" s="37">
        <v>12.34</v>
      </c>
      <c r="L42" s="37">
        <v>12.64</v>
      </c>
      <c r="M42">
        <v>117.89</v>
      </c>
      <c r="N42">
        <v>271.77</v>
      </c>
      <c r="O42">
        <v>101.21</v>
      </c>
      <c r="P42">
        <v>4.12</v>
      </c>
      <c r="Q42">
        <v>10.29</v>
      </c>
      <c r="R42" s="93">
        <v>32.340000000000003</v>
      </c>
      <c r="S42" s="93">
        <v>32.33</v>
      </c>
      <c r="T42" s="93">
        <v>32.33</v>
      </c>
      <c r="U42">
        <v>3.77</v>
      </c>
      <c r="V42">
        <v>120.44484</v>
      </c>
      <c r="W42">
        <v>4.2699999999999996</v>
      </c>
      <c r="X42">
        <v>22.5</v>
      </c>
      <c r="Y42">
        <v>7.5</v>
      </c>
      <c r="Z42">
        <v>7.5</v>
      </c>
      <c r="AA42">
        <v>198.63</v>
      </c>
      <c r="AB42">
        <v>39.72</v>
      </c>
      <c r="AC42">
        <v>73.56</v>
      </c>
      <c r="AD42">
        <v>36.33</v>
      </c>
      <c r="AE42">
        <v>68</v>
      </c>
      <c r="AF42">
        <v>34</v>
      </c>
      <c r="AG42">
        <v>7</v>
      </c>
      <c r="AH42">
        <v>24</v>
      </c>
      <c r="AI42">
        <v>24</v>
      </c>
      <c r="AJ42">
        <v>27.98</v>
      </c>
      <c r="AK42">
        <v>158</v>
      </c>
      <c r="AL42">
        <v>67</v>
      </c>
    </row>
    <row r="43" spans="1:38">
      <c r="A43" t="s">
        <v>85</v>
      </c>
      <c r="B43" s="34">
        <v>198.73</v>
      </c>
      <c r="C43" s="34">
        <v>63</v>
      </c>
      <c r="D43" s="93">
        <f t="shared" si="0"/>
        <v>97</v>
      </c>
      <c r="E43" s="34">
        <v>0</v>
      </c>
      <c r="F43" s="34"/>
      <c r="G43" s="34"/>
      <c r="H43" s="34"/>
      <c r="I43" s="34"/>
      <c r="J43" s="37">
        <v>12.92</v>
      </c>
      <c r="K43" s="37">
        <v>12.92</v>
      </c>
      <c r="L43" s="37">
        <v>13.25</v>
      </c>
      <c r="M43">
        <v>117.89</v>
      </c>
      <c r="N43">
        <v>271.77</v>
      </c>
      <c r="O43">
        <v>101.21</v>
      </c>
      <c r="P43">
        <v>4.12</v>
      </c>
      <c r="Q43">
        <v>13.92</v>
      </c>
      <c r="R43" s="93">
        <v>32.340000000000003</v>
      </c>
      <c r="S43" s="93">
        <v>32.33</v>
      </c>
      <c r="T43" s="93">
        <v>32.33</v>
      </c>
      <c r="U43">
        <v>3.77</v>
      </c>
      <c r="V43">
        <v>125.96742</v>
      </c>
      <c r="W43">
        <v>4.2699999999999996</v>
      </c>
      <c r="X43">
        <v>22.5</v>
      </c>
      <c r="Y43">
        <v>7.5</v>
      </c>
      <c r="Z43">
        <v>7.5</v>
      </c>
      <c r="AA43">
        <v>210.29</v>
      </c>
      <c r="AB43">
        <v>42.06</v>
      </c>
      <c r="AC43">
        <v>78.56</v>
      </c>
      <c r="AD43">
        <v>38.19</v>
      </c>
      <c r="AE43">
        <v>75</v>
      </c>
      <c r="AF43">
        <v>37</v>
      </c>
      <c r="AG43">
        <v>7</v>
      </c>
      <c r="AH43">
        <v>24</v>
      </c>
      <c r="AI43">
        <v>24</v>
      </c>
      <c r="AJ43">
        <v>27.98</v>
      </c>
      <c r="AK43">
        <v>168</v>
      </c>
      <c r="AL43">
        <v>72</v>
      </c>
    </row>
    <row r="44" spans="1:38">
      <c r="A44" t="s">
        <v>86</v>
      </c>
      <c r="B44" s="34">
        <v>198.73</v>
      </c>
      <c r="C44" s="34">
        <v>63</v>
      </c>
      <c r="D44" s="93">
        <f t="shared" si="0"/>
        <v>97</v>
      </c>
      <c r="E44" s="34">
        <v>0</v>
      </c>
      <c r="F44" s="34"/>
      <c r="G44" s="34"/>
      <c r="H44" s="34"/>
      <c r="I44" s="34"/>
      <c r="J44" s="37">
        <v>13.53</v>
      </c>
      <c r="K44" s="37">
        <v>13.53</v>
      </c>
      <c r="L44" s="37">
        <v>13.88</v>
      </c>
      <c r="M44">
        <v>117.89</v>
      </c>
      <c r="N44">
        <v>271.77</v>
      </c>
      <c r="O44">
        <v>101.21</v>
      </c>
      <c r="P44">
        <v>4.12</v>
      </c>
      <c r="Q44">
        <v>14.08</v>
      </c>
      <c r="R44" s="93">
        <v>32.340000000000003</v>
      </c>
      <c r="S44" s="93">
        <v>32.33</v>
      </c>
      <c r="T44" s="93">
        <v>32.33</v>
      </c>
      <c r="U44">
        <v>3.77</v>
      </c>
      <c r="V44">
        <v>130.7595</v>
      </c>
      <c r="W44">
        <v>4.2699999999999996</v>
      </c>
      <c r="X44">
        <v>22.5</v>
      </c>
      <c r="Y44">
        <v>7.5</v>
      </c>
      <c r="Z44">
        <v>7.5</v>
      </c>
      <c r="AA44">
        <v>220.87</v>
      </c>
      <c r="AB44">
        <v>44.17</v>
      </c>
      <c r="AC44">
        <v>82.92</v>
      </c>
      <c r="AD44">
        <v>39.799999999999997</v>
      </c>
      <c r="AE44">
        <v>77</v>
      </c>
      <c r="AF44">
        <v>39</v>
      </c>
      <c r="AG44">
        <v>7</v>
      </c>
      <c r="AH44">
        <v>24</v>
      </c>
      <c r="AI44">
        <v>24</v>
      </c>
      <c r="AJ44">
        <v>27.98</v>
      </c>
      <c r="AK44">
        <v>175</v>
      </c>
      <c r="AL44">
        <v>75</v>
      </c>
    </row>
    <row r="45" spans="1:38">
      <c r="A45" t="s">
        <v>87</v>
      </c>
      <c r="B45" s="34">
        <v>198.73</v>
      </c>
      <c r="C45" s="34">
        <v>63</v>
      </c>
      <c r="D45" s="93">
        <f t="shared" si="0"/>
        <v>97</v>
      </c>
      <c r="E45" s="34">
        <v>0</v>
      </c>
      <c r="F45" s="34"/>
      <c r="G45" s="34"/>
      <c r="H45" s="34"/>
      <c r="I45" s="34"/>
      <c r="J45" s="37">
        <v>13.97</v>
      </c>
      <c r="K45" s="37">
        <v>13.97</v>
      </c>
      <c r="L45" s="37">
        <v>14.33</v>
      </c>
      <c r="M45">
        <v>117.89</v>
      </c>
      <c r="N45">
        <v>271.77</v>
      </c>
      <c r="O45">
        <v>101.21</v>
      </c>
      <c r="P45">
        <v>4.12</v>
      </c>
      <c r="Q45">
        <v>13.81</v>
      </c>
      <c r="R45" s="93">
        <v>32.340000000000003</v>
      </c>
      <c r="S45" s="93">
        <v>32.33</v>
      </c>
      <c r="T45" s="93">
        <v>32.33</v>
      </c>
      <c r="U45">
        <v>3.77</v>
      </c>
      <c r="V45">
        <v>134.10032000000001</v>
      </c>
      <c r="W45">
        <v>4.2699999999999996</v>
      </c>
      <c r="X45">
        <v>22.5</v>
      </c>
      <c r="Y45">
        <v>7.5</v>
      </c>
      <c r="Z45">
        <v>7.5</v>
      </c>
      <c r="AA45">
        <v>229.17</v>
      </c>
      <c r="AB45">
        <v>45.83</v>
      </c>
      <c r="AC45">
        <v>84.83</v>
      </c>
      <c r="AD45">
        <v>40.25</v>
      </c>
      <c r="AE45">
        <v>80</v>
      </c>
      <c r="AF45">
        <v>40</v>
      </c>
      <c r="AG45">
        <v>7</v>
      </c>
      <c r="AH45">
        <v>24</v>
      </c>
      <c r="AI45">
        <v>24</v>
      </c>
      <c r="AJ45">
        <v>27.98</v>
      </c>
      <c r="AK45">
        <v>186</v>
      </c>
      <c r="AL45">
        <v>79</v>
      </c>
    </row>
    <row r="46" spans="1:38">
      <c r="A46" t="s">
        <v>88</v>
      </c>
      <c r="B46" s="34">
        <v>198.73</v>
      </c>
      <c r="C46" s="34">
        <v>63</v>
      </c>
      <c r="D46" s="93">
        <f t="shared" si="0"/>
        <v>98</v>
      </c>
      <c r="E46" s="34">
        <v>0</v>
      </c>
      <c r="F46" s="34"/>
      <c r="G46" s="34"/>
      <c r="H46" s="34"/>
      <c r="I46" s="34"/>
      <c r="J46" s="37">
        <v>14.37</v>
      </c>
      <c r="K46" s="37">
        <v>14.37</v>
      </c>
      <c r="L46" s="37">
        <v>14.74</v>
      </c>
      <c r="M46">
        <v>117.89</v>
      </c>
      <c r="N46">
        <v>271.77</v>
      </c>
      <c r="O46">
        <v>101.21</v>
      </c>
      <c r="P46">
        <v>4.12</v>
      </c>
      <c r="Q46">
        <v>14.34</v>
      </c>
      <c r="R46" s="93">
        <v>32.659999999999997</v>
      </c>
      <c r="S46" s="93">
        <v>32.67</v>
      </c>
      <c r="T46" s="93">
        <v>32.67</v>
      </c>
      <c r="U46">
        <v>3.77</v>
      </c>
      <c r="V46">
        <v>138.19112000000001</v>
      </c>
      <c r="W46">
        <v>4.2699999999999996</v>
      </c>
      <c r="X46">
        <v>22.5</v>
      </c>
      <c r="Y46">
        <v>7.5</v>
      </c>
      <c r="Z46">
        <v>7.5</v>
      </c>
      <c r="AA46">
        <v>229.17</v>
      </c>
      <c r="AB46">
        <v>45.83</v>
      </c>
      <c r="AC46">
        <v>86.9</v>
      </c>
      <c r="AD46">
        <v>41.61</v>
      </c>
      <c r="AE46">
        <v>80</v>
      </c>
      <c r="AF46">
        <v>40</v>
      </c>
      <c r="AG46">
        <v>7</v>
      </c>
      <c r="AH46">
        <v>24</v>
      </c>
      <c r="AI46">
        <v>24</v>
      </c>
      <c r="AJ46">
        <v>27.98</v>
      </c>
      <c r="AK46">
        <v>186</v>
      </c>
      <c r="AL46">
        <v>79</v>
      </c>
    </row>
    <row r="47" spans="1:38">
      <c r="A47" t="s">
        <v>89</v>
      </c>
      <c r="B47" s="34">
        <v>194.23</v>
      </c>
      <c r="C47" s="34">
        <v>63</v>
      </c>
      <c r="D47" s="93">
        <f t="shared" si="0"/>
        <v>98</v>
      </c>
      <c r="E47" s="34">
        <v>0</v>
      </c>
      <c r="F47" s="34"/>
      <c r="G47" s="34"/>
      <c r="H47" s="34"/>
      <c r="I47" s="34"/>
      <c r="J47" s="37">
        <v>14.67</v>
      </c>
      <c r="K47" s="37">
        <v>14.67</v>
      </c>
      <c r="L47" s="37">
        <v>15.03</v>
      </c>
      <c r="M47">
        <v>117.89</v>
      </c>
      <c r="N47">
        <v>271.77</v>
      </c>
      <c r="O47">
        <v>101.21</v>
      </c>
      <c r="P47">
        <v>4.12</v>
      </c>
      <c r="Q47">
        <v>15.48</v>
      </c>
      <c r="R47" s="93">
        <v>32.659999999999997</v>
      </c>
      <c r="S47" s="93">
        <v>32.67</v>
      </c>
      <c r="T47" s="93">
        <v>32.67</v>
      </c>
      <c r="U47">
        <v>3.69</v>
      </c>
      <c r="V47">
        <v>141.90206000000001</v>
      </c>
      <c r="W47">
        <v>4.18</v>
      </c>
      <c r="X47">
        <v>22.5</v>
      </c>
      <c r="Y47">
        <v>7.5</v>
      </c>
      <c r="Z47">
        <v>7.5</v>
      </c>
      <c r="AA47">
        <v>229.17</v>
      </c>
      <c r="AB47">
        <v>45.83</v>
      </c>
      <c r="AC47">
        <v>87.78</v>
      </c>
      <c r="AD47">
        <v>43.17</v>
      </c>
      <c r="AE47">
        <v>80</v>
      </c>
      <c r="AF47">
        <v>40</v>
      </c>
      <c r="AG47">
        <v>7</v>
      </c>
      <c r="AH47">
        <v>24</v>
      </c>
      <c r="AI47">
        <v>24</v>
      </c>
      <c r="AJ47">
        <v>27.98</v>
      </c>
      <c r="AK47">
        <v>189</v>
      </c>
      <c r="AL47">
        <v>81</v>
      </c>
    </row>
    <row r="48" spans="1:38">
      <c r="A48" t="s">
        <v>90</v>
      </c>
      <c r="B48" s="34">
        <v>194.23</v>
      </c>
      <c r="C48" s="34">
        <v>63</v>
      </c>
      <c r="D48" s="93">
        <f t="shared" si="0"/>
        <v>98</v>
      </c>
      <c r="E48" s="34">
        <v>0</v>
      </c>
      <c r="F48" s="34"/>
      <c r="G48" s="34"/>
      <c r="H48" s="34"/>
      <c r="I48" s="34"/>
      <c r="J48" s="37">
        <v>14.67</v>
      </c>
      <c r="K48" s="37">
        <v>14.67</v>
      </c>
      <c r="L48" s="37">
        <v>15.03</v>
      </c>
      <c r="M48">
        <v>117.89</v>
      </c>
      <c r="N48">
        <v>271.77</v>
      </c>
      <c r="O48">
        <v>101.21</v>
      </c>
      <c r="P48">
        <v>4.12</v>
      </c>
      <c r="Q48">
        <v>16.48</v>
      </c>
      <c r="R48" s="93">
        <v>32.659999999999997</v>
      </c>
      <c r="S48" s="93">
        <v>32.67</v>
      </c>
      <c r="T48" s="93">
        <v>32.67</v>
      </c>
      <c r="U48">
        <v>3.69</v>
      </c>
      <c r="V48">
        <v>144.60004000000001</v>
      </c>
      <c r="W48">
        <v>4.18</v>
      </c>
      <c r="X48">
        <v>22.5</v>
      </c>
      <c r="Y48">
        <v>7.5</v>
      </c>
      <c r="Z48">
        <v>7.5</v>
      </c>
      <c r="AA48">
        <v>229.17</v>
      </c>
      <c r="AB48">
        <v>45.83</v>
      </c>
      <c r="AC48">
        <v>89.47</v>
      </c>
      <c r="AD48">
        <v>43.97</v>
      </c>
      <c r="AE48">
        <v>80</v>
      </c>
      <c r="AF48">
        <v>40</v>
      </c>
      <c r="AG48">
        <v>7</v>
      </c>
      <c r="AH48">
        <v>24</v>
      </c>
      <c r="AI48">
        <v>24</v>
      </c>
      <c r="AJ48">
        <v>27.98</v>
      </c>
      <c r="AK48">
        <v>189</v>
      </c>
      <c r="AL48">
        <v>81</v>
      </c>
    </row>
    <row r="49" spans="1:38">
      <c r="A49" t="s">
        <v>91</v>
      </c>
      <c r="B49" s="34">
        <v>194.23</v>
      </c>
      <c r="C49" s="34">
        <v>63</v>
      </c>
      <c r="D49" s="93">
        <f t="shared" si="0"/>
        <v>98</v>
      </c>
      <c r="E49" s="34">
        <v>0</v>
      </c>
      <c r="F49" s="34"/>
      <c r="G49" s="34"/>
      <c r="H49" s="34"/>
      <c r="I49" s="34"/>
      <c r="J49" s="37">
        <v>14.67</v>
      </c>
      <c r="K49" s="37">
        <v>14.67</v>
      </c>
      <c r="L49" s="37">
        <v>15.03</v>
      </c>
      <c r="M49">
        <v>117.89</v>
      </c>
      <c r="N49">
        <v>271.77</v>
      </c>
      <c r="O49">
        <v>101.21</v>
      </c>
      <c r="P49">
        <v>4.12</v>
      </c>
      <c r="Q49">
        <v>18.7</v>
      </c>
      <c r="R49" s="93">
        <v>32.659999999999997</v>
      </c>
      <c r="S49" s="93">
        <v>32.67</v>
      </c>
      <c r="T49" s="93">
        <v>32.67</v>
      </c>
      <c r="U49">
        <v>3.69</v>
      </c>
      <c r="V49">
        <v>146.43116000000001</v>
      </c>
      <c r="W49">
        <v>4.18</v>
      </c>
      <c r="X49">
        <v>22.5</v>
      </c>
      <c r="Y49">
        <v>7.5</v>
      </c>
      <c r="Z49">
        <v>7.5</v>
      </c>
      <c r="AA49">
        <v>229.17</v>
      </c>
      <c r="AB49">
        <v>45.83</v>
      </c>
      <c r="AC49">
        <v>89.66</v>
      </c>
      <c r="AD49">
        <v>44</v>
      </c>
      <c r="AE49">
        <v>80</v>
      </c>
      <c r="AF49">
        <v>40</v>
      </c>
      <c r="AG49">
        <v>7</v>
      </c>
      <c r="AH49">
        <v>20.76</v>
      </c>
      <c r="AI49">
        <v>20.76</v>
      </c>
      <c r="AJ49">
        <v>27.98</v>
      </c>
      <c r="AK49">
        <v>193</v>
      </c>
      <c r="AL49">
        <v>82</v>
      </c>
    </row>
    <row r="50" spans="1:38">
      <c r="A50" t="s">
        <v>92</v>
      </c>
      <c r="B50" s="34">
        <v>194.23</v>
      </c>
      <c r="C50" s="34">
        <v>63</v>
      </c>
      <c r="D50" s="93">
        <f t="shared" si="0"/>
        <v>98</v>
      </c>
      <c r="E50" s="34">
        <v>0</v>
      </c>
      <c r="F50" s="34"/>
      <c r="G50" s="34"/>
      <c r="H50" s="34"/>
      <c r="I50" s="34"/>
      <c r="J50" s="37">
        <v>14.67</v>
      </c>
      <c r="K50" s="37">
        <v>14.67</v>
      </c>
      <c r="L50" s="37">
        <v>15.03</v>
      </c>
      <c r="M50">
        <v>117.89</v>
      </c>
      <c r="N50">
        <v>271.77</v>
      </c>
      <c r="O50">
        <v>101.21</v>
      </c>
      <c r="P50">
        <v>4.12</v>
      </c>
      <c r="Q50">
        <v>19.940000000000001</v>
      </c>
      <c r="R50" s="93">
        <v>32.659999999999997</v>
      </c>
      <c r="S50" s="93">
        <v>32.67</v>
      </c>
      <c r="T50" s="93">
        <v>32.67</v>
      </c>
      <c r="U50">
        <v>3.69</v>
      </c>
      <c r="V50">
        <v>147.40516</v>
      </c>
      <c r="W50">
        <v>4.18</v>
      </c>
      <c r="X50">
        <v>22.5</v>
      </c>
      <c r="Y50">
        <v>7.5</v>
      </c>
      <c r="Z50">
        <v>7.5</v>
      </c>
      <c r="AA50">
        <v>229.17</v>
      </c>
      <c r="AB50">
        <v>45.83</v>
      </c>
      <c r="AC50">
        <v>89.66</v>
      </c>
      <c r="AD50">
        <v>44</v>
      </c>
      <c r="AE50">
        <v>80</v>
      </c>
      <c r="AF50">
        <v>40</v>
      </c>
      <c r="AG50">
        <v>7</v>
      </c>
      <c r="AH50">
        <v>21.35</v>
      </c>
      <c r="AI50">
        <v>21.35</v>
      </c>
      <c r="AJ50">
        <v>27.98</v>
      </c>
      <c r="AK50">
        <v>193</v>
      </c>
      <c r="AL50">
        <v>82</v>
      </c>
    </row>
    <row r="51" spans="1:38">
      <c r="A51" t="s">
        <v>93</v>
      </c>
      <c r="B51" s="34">
        <v>194.23</v>
      </c>
      <c r="C51" s="34">
        <v>63</v>
      </c>
      <c r="D51" s="93">
        <f t="shared" si="0"/>
        <v>95</v>
      </c>
      <c r="E51" s="34">
        <v>0</v>
      </c>
      <c r="F51" s="34"/>
      <c r="G51" s="34"/>
      <c r="H51" s="34"/>
      <c r="I51" s="34"/>
      <c r="J51" s="37">
        <v>14.67</v>
      </c>
      <c r="K51" s="37">
        <v>14.67</v>
      </c>
      <c r="L51" s="37">
        <v>15.03</v>
      </c>
      <c r="M51">
        <v>117.89</v>
      </c>
      <c r="N51">
        <v>271.77</v>
      </c>
      <c r="O51">
        <v>101.21</v>
      </c>
      <c r="P51">
        <v>4.04</v>
      </c>
      <c r="Q51">
        <v>12.6</v>
      </c>
      <c r="R51" s="93">
        <v>32.659999999999997</v>
      </c>
      <c r="S51" s="93">
        <v>29.67</v>
      </c>
      <c r="T51" s="93">
        <v>32.67</v>
      </c>
      <c r="U51">
        <v>3.77</v>
      </c>
      <c r="V51">
        <v>152.27516</v>
      </c>
      <c r="W51">
        <v>4.18</v>
      </c>
      <c r="X51">
        <v>22.5</v>
      </c>
      <c r="Y51">
        <v>7.5</v>
      </c>
      <c r="Z51">
        <v>7.5</v>
      </c>
      <c r="AA51">
        <v>229.17</v>
      </c>
      <c r="AB51">
        <v>45.83</v>
      </c>
      <c r="AC51">
        <v>89.66</v>
      </c>
      <c r="AD51">
        <v>44</v>
      </c>
      <c r="AE51">
        <v>80</v>
      </c>
      <c r="AF51">
        <v>40</v>
      </c>
      <c r="AG51">
        <v>7</v>
      </c>
      <c r="AH51">
        <v>20.8</v>
      </c>
      <c r="AI51">
        <v>20.8</v>
      </c>
      <c r="AJ51">
        <v>27.98</v>
      </c>
      <c r="AK51">
        <v>193</v>
      </c>
      <c r="AL51">
        <v>82</v>
      </c>
    </row>
    <row r="52" spans="1:38">
      <c r="A52" t="s">
        <v>94</v>
      </c>
      <c r="B52" s="34">
        <v>194.23</v>
      </c>
      <c r="C52" s="34">
        <v>63</v>
      </c>
      <c r="D52" s="93">
        <f t="shared" si="0"/>
        <v>95</v>
      </c>
      <c r="E52" s="34">
        <v>0</v>
      </c>
      <c r="F52" s="34"/>
      <c r="G52" s="34"/>
      <c r="H52" s="34"/>
      <c r="I52" s="34"/>
      <c r="J52" s="37">
        <v>14.67</v>
      </c>
      <c r="K52" s="37">
        <v>14.67</v>
      </c>
      <c r="L52" s="37">
        <v>15.03</v>
      </c>
      <c r="M52">
        <v>117.89</v>
      </c>
      <c r="N52">
        <v>271.77</v>
      </c>
      <c r="O52">
        <v>101.21</v>
      </c>
      <c r="P52">
        <v>4.04</v>
      </c>
      <c r="Q52">
        <v>12.99</v>
      </c>
      <c r="R52" s="93">
        <v>32.659999999999997</v>
      </c>
      <c r="S52" s="93">
        <v>29.67</v>
      </c>
      <c r="T52" s="93">
        <v>32.67</v>
      </c>
      <c r="U52">
        <v>3.77</v>
      </c>
      <c r="V52">
        <v>151.37907999999999</v>
      </c>
      <c r="W52">
        <v>4.18</v>
      </c>
      <c r="X52">
        <v>22.5</v>
      </c>
      <c r="Y52">
        <v>7.5</v>
      </c>
      <c r="Z52">
        <v>7.5</v>
      </c>
      <c r="AA52">
        <v>229.17</v>
      </c>
      <c r="AB52">
        <v>45.83</v>
      </c>
      <c r="AC52">
        <v>89.69</v>
      </c>
      <c r="AD52">
        <v>44</v>
      </c>
      <c r="AE52">
        <v>80</v>
      </c>
      <c r="AF52">
        <v>40</v>
      </c>
      <c r="AG52">
        <v>7</v>
      </c>
      <c r="AH52">
        <v>21.56</v>
      </c>
      <c r="AI52">
        <v>21.56</v>
      </c>
      <c r="AJ52">
        <v>27.98</v>
      </c>
      <c r="AK52">
        <v>193</v>
      </c>
      <c r="AL52">
        <v>82</v>
      </c>
    </row>
    <row r="53" spans="1:38">
      <c r="A53" t="s">
        <v>95</v>
      </c>
      <c r="B53" s="34">
        <v>177.32</v>
      </c>
      <c r="C53" s="34">
        <v>63</v>
      </c>
      <c r="D53" s="93">
        <f t="shared" si="0"/>
        <v>89.01</v>
      </c>
      <c r="E53" s="34">
        <v>0</v>
      </c>
      <c r="F53" s="34"/>
      <c r="G53" s="34"/>
      <c r="H53" s="34"/>
      <c r="I53" s="34"/>
      <c r="J53" s="37">
        <v>14.67</v>
      </c>
      <c r="K53" s="37">
        <v>14.67</v>
      </c>
      <c r="L53" s="37">
        <v>15.03</v>
      </c>
      <c r="M53">
        <v>117.89</v>
      </c>
      <c r="N53">
        <v>271.77</v>
      </c>
      <c r="O53">
        <v>101.21</v>
      </c>
      <c r="P53">
        <v>4.04</v>
      </c>
      <c r="Q53">
        <v>13.85</v>
      </c>
      <c r="R53" s="93">
        <v>29.67</v>
      </c>
      <c r="S53" s="93">
        <v>29.67</v>
      </c>
      <c r="T53" s="93">
        <v>29.67</v>
      </c>
      <c r="U53">
        <v>3.77</v>
      </c>
      <c r="V53">
        <v>149.66484</v>
      </c>
      <c r="W53">
        <v>4.18</v>
      </c>
      <c r="X53">
        <v>22.5</v>
      </c>
      <c r="Y53">
        <v>7.5</v>
      </c>
      <c r="Z53">
        <v>7.5</v>
      </c>
      <c r="AA53">
        <v>229.17</v>
      </c>
      <c r="AB53">
        <v>45.83</v>
      </c>
      <c r="AC53">
        <v>89.71</v>
      </c>
      <c r="AD53">
        <v>44</v>
      </c>
      <c r="AE53">
        <v>80</v>
      </c>
      <c r="AF53">
        <v>40</v>
      </c>
      <c r="AG53">
        <v>7</v>
      </c>
      <c r="AH53">
        <v>22.19</v>
      </c>
      <c r="AI53">
        <v>22.19</v>
      </c>
      <c r="AJ53">
        <v>27.98</v>
      </c>
      <c r="AK53">
        <v>193</v>
      </c>
      <c r="AL53">
        <v>82</v>
      </c>
    </row>
    <row r="54" spans="1:38">
      <c r="A54" t="s">
        <v>96</v>
      </c>
      <c r="B54" s="34">
        <v>177.32</v>
      </c>
      <c r="C54" s="34">
        <v>63</v>
      </c>
      <c r="D54" s="93">
        <f t="shared" si="0"/>
        <v>89.01</v>
      </c>
      <c r="E54" s="34">
        <v>0</v>
      </c>
      <c r="F54" s="34"/>
      <c r="G54" s="34"/>
      <c r="H54" s="34"/>
      <c r="I54" s="34"/>
      <c r="J54" s="37">
        <v>14.67</v>
      </c>
      <c r="K54" s="37">
        <v>14.67</v>
      </c>
      <c r="L54" s="37">
        <v>15.03</v>
      </c>
      <c r="M54">
        <v>117.89</v>
      </c>
      <c r="N54">
        <v>271.77</v>
      </c>
      <c r="O54">
        <v>101.21</v>
      </c>
      <c r="P54">
        <v>4.04</v>
      </c>
      <c r="Q54">
        <v>13.49</v>
      </c>
      <c r="R54" s="93">
        <v>29.67</v>
      </c>
      <c r="S54" s="93">
        <v>29.67</v>
      </c>
      <c r="T54" s="93">
        <v>29.67</v>
      </c>
      <c r="U54">
        <v>3.77</v>
      </c>
      <c r="V54">
        <v>147.16166000000001</v>
      </c>
      <c r="W54">
        <v>4.18</v>
      </c>
      <c r="X54">
        <v>22.5</v>
      </c>
      <c r="Y54">
        <v>7.5</v>
      </c>
      <c r="Z54">
        <v>7.5</v>
      </c>
      <c r="AA54">
        <v>229.17</v>
      </c>
      <c r="AB54">
        <v>45.83</v>
      </c>
      <c r="AC54">
        <v>89.65</v>
      </c>
      <c r="AD54">
        <v>44</v>
      </c>
      <c r="AE54">
        <v>80</v>
      </c>
      <c r="AF54">
        <v>40</v>
      </c>
      <c r="AG54">
        <v>7</v>
      </c>
      <c r="AH54">
        <v>22.88</v>
      </c>
      <c r="AI54">
        <v>22.88</v>
      </c>
      <c r="AJ54">
        <v>27.98</v>
      </c>
      <c r="AK54">
        <v>193</v>
      </c>
      <c r="AL54">
        <v>82</v>
      </c>
    </row>
    <row r="55" spans="1:38">
      <c r="A55" t="s">
        <v>97</v>
      </c>
      <c r="B55" s="34">
        <v>177.32</v>
      </c>
      <c r="C55" s="34">
        <v>63</v>
      </c>
      <c r="D55" s="93">
        <f t="shared" si="0"/>
        <v>89</v>
      </c>
      <c r="E55" s="34">
        <v>0</v>
      </c>
      <c r="F55" s="34"/>
      <c r="G55" s="34"/>
      <c r="H55" s="34"/>
      <c r="I55" s="34"/>
      <c r="J55" s="37">
        <v>14.67</v>
      </c>
      <c r="K55" s="37">
        <v>14.67</v>
      </c>
      <c r="L55" s="37">
        <v>15.03</v>
      </c>
      <c r="M55">
        <v>117.89</v>
      </c>
      <c r="N55">
        <v>271.77</v>
      </c>
      <c r="O55">
        <v>101.21</v>
      </c>
      <c r="P55">
        <v>4.04</v>
      </c>
      <c r="Q55">
        <v>14.52</v>
      </c>
      <c r="R55" s="93">
        <v>29.67</v>
      </c>
      <c r="S55" s="93">
        <v>29.67</v>
      </c>
      <c r="T55" s="93">
        <v>29.66</v>
      </c>
      <c r="U55">
        <v>3.85</v>
      </c>
      <c r="V55">
        <v>143.24618000000001</v>
      </c>
      <c r="W55">
        <v>4.18</v>
      </c>
      <c r="X55">
        <v>22.5</v>
      </c>
      <c r="Y55">
        <v>7.5</v>
      </c>
      <c r="Z55">
        <v>7.5</v>
      </c>
      <c r="AA55">
        <v>229.17</v>
      </c>
      <c r="AB55">
        <v>45.83</v>
      </c>
      <c r="AC55">
        <v>89.66</v>
      </c>
      <c r="AD55">
        <v>44</v>
      </c>
      <c r="AE55">
        <v>79</v>
      </c>
      <c r="AF55">
        <v>39</v>
      </c>
      <c r="AG55">
        <v>10.27</v>
      </c>
      <c r="AH55">
        <v>23.23</v>
      </c>
      <c r="AI55">
        <v>23.23</v>
      </c>
      <c r="AJ55">
        <v>27.98</v>
      </c>
      <c r="AK55">
        <v>193</v>
      </c>
      <c r="AL55">
        <v>82</v>
      </c>
    </row>
    <row r="56" spans="1:38">
      <c r="A56" t="s">
        <v>98</v>
      </c>
      <c r="B56" s="34">
        <v>177.32</v>
      </c>
      <c r="C56" s="34">
        <v>63</v>
      </c>
      <c r="D56" s="93">
        <f t="shared" si="0"/>
        <v>89</v>
      </c>
      <c r="E56" s="34">
        <v>0</v>
      </c>
      <c r="F56" s="34"/>
      <c r="G56" s="34"/>
      <c r="H56" s="34"/>
      <c r="I56" s="34"/>
      <c r="J56" s="37">
        <v>14.67</v>
      </c>
      <c r="K56" s="37">
        <v>14.67</v>
      </c>
      <c r="L56" s="37">
        <v>15.03</v>
      </c>
      <c r="M56">
        <v>117.89</v>
      </c>
      <c r="N56">
        <v>271.77</v>
      </c>
      <c r="O56">
        <v>101.21</v>
      </c>
      <c r="P56">
        <v>4.04</v>
      </c>
      <c r="Q56">
        <v>14.17</v>
      </c>
      <c r="R56" s="93">
        <v>29.67</v>
      </c>
      <c r="S56" s="93">
        <v>29.67</v>
      </c>
      <c r="T56" s="93">
        <v>29.66</v>
      </c>
      <c r="U56">
        <v>3.85</v>
      </c>
      <c r="V56">
        <v>138.30799999999999</v>
      </c>
      <c r="W56">
        <v>4.18</v>
      </c>
      <c r="X56">
        <v>22.5</v>
      </c>
      <c r="Y56">
        <v>7.5</v>
      </c>
      <c r="Z56">
        <v>7.5</v>
      </c>
      <c r="AA56">
        <v>229.17</v>
      </c>
      <c r="AB56">
        <v>45.83</v>
      </c>
      <c r="AC56">
        <v>89.65</v>
      </c>
      <c r="AD56">
        <v>44</v>
      </c>
      <c r="AE56">
        <v>77</v>
      </c>
      <c r="AF56">
        <v>39</v>
      </c>
      <c r="AG56">
        <v>10.31</v>
      </c>
      <c r="AH56">
        <v>23.52</v>
      </c>
      <c r="AI56">
        <v>23.52</v>
      </c>
      <c r="AJ56">
        <v>27.98</v>
      </c>
      <c r="AK56">
        <v>193</v>
      </c>
      <c r="AL56">
        <v>82</v>
      </c>
    </row>
    <row r="57" spans="1:38">
      <c r="A57" t="s">
        <v>99</v>
      </c>
      <c r="B57" s="34">
        <v>177.32</v>
      </c>
      <c r="C57" s="34">
        <v>63</v>
      </c>
      <c r="D57" s="93">
        <f t="shared" si="0"/>
        <v>89</v>
      </c>
      <c r="E57" s="34">
        <v>0</v>
      </c>
      <c r="F57" s="34"/>
      <c r="G57" s="34"/>
      <c r="H57" s="34"/>
      <c r="I57" s="34"/>
      <c r="J57" s="37">
        <v>14.67</v>
      </c>
      <c r="K57" s="37">
        <v>14.67</v>
      </c>
      <c r="L57" s="37">
        <v>15.03</v>
      </c>
      <c r="M57">
        <v>111.76</v>
      </c>
      <c r="N57">
        <v>271.77</v>
      </c>
      <c r="O57">
        <v>101.21</v>
      </c>
      <c r="P57">
        <v>4.04</v>
      </c>
      <c r="Q57">
        <v>19.68</v>
      </c>
      <c r="R57" s="93">
        <v>29.67</v>
      </c>
      <c r="S57" s="93">
        <v>29.67</v>
      </c>
      <c r="T57" s="93">
        <v>29.66</v>
      </c>
      <c r="U57">
        <v>3.85</v>
      </c>
      <c r="V57">
        <v>136.90544</v>
      </c>
      <c r="W57">
        <v>4.18</v>
      </c>
      <c r="X57">
        <v>27.5</v>
      </c>
      <c r="Y57">
        <v>9.16</v>
      </c>
      <c r="Z57">
        <v>9.17</v>
      </c>
      <c r="AA57">
        <v>229.17</v>
      </c>
      <c r="AB57">
        <v>45.83</v>
      </c>
      <c r="AC57">
        <v>89.47</v>
      </c>
      <c r="AD57">
        <v>44</v>
      </c>
      <c r="AE57">
        <v>77</v>
      </c>
      <c r="AF57">
        <v>38</v>
      </c>
      <c r="AG57">
        <v>10.17</v>
      </c>
      <c r="AH57">
        <v>23.89</v>
      </c>
      <c r="AI57">
        <v>23.89</v>
      </c>
      <c r="AJ57">
        <v>27.98</v>
      </c>
      <c r="AK57">
        <v>193</v>
      </c>
      <c r="AL57">
        <v>82</v>
      </c>
    </row>
    <row r="58" spans="1:38">
      <c r="A58" t="s">
        <v>100</v>
      </c>
      <c r="B58" s="34">
        <v>177.32</v>
      </c>
      <c r="C58" s="34">
        <v>63</v>
      </c>
      <c r="D58" s="93">
        <f t="shared" si="0"/>
        <v>89</v>
      </c>
      <c r="E58" s="34">
        <v>0</v>
      </c>
      <c r="F58" s="34"/>
      <c r="G58" s="34"/>
      <c r="H58" s="34"/>
      <c r="I58" s="34"/>
      <c r="J58" s="37">
        <v>14.67</v>
      </c>
      <c r="K58" s="37">
        <v>14.67</v>
      </c>
      <c r="L58" s="37">
        <v>15.03</v>
      </c>
      <c r="M58">
        <v>111.76</v>
      </c>
      <c r="N58">
        <v>271.77</v>
      </c>
      <c r="O58">
        <v>101.21</v>
      </c>
      <c r="P58">
        <v>4.04</v>
      </c>
      <c r="Q58">
        <v>21.49</v>
      </c>
      <c r="R58" s="93">
        <v>29.67</v>
      </c>
      <c r="S58" s="93">
        <v>29.67</v>
      </c>
      <c r="T58" s="93">
        <v>29.66</v>
      </c>
      <c r="U58">
        <v>3.85</v>
      </c>
      <c r="V58">
        <v>131.54844</v>
      </c>
      <c r="W58">
        <v>4.18</v>
      </c>
      <c r="X58">
        <v>27.5</v>
      </c>
      <c r="Y58">
        <v>9.16</v>
      </c>
      <c r="Z58">
        <v>9.17</v>
      </c>
      <c r="AA58">
        <v>229.17</v>
      </c>
      <c r="AB58">
        <v>45.83</v>
      </c>
      <c r="AC58">
        <v>88.32</v>
      </c>
      <c r="AD58">
        <v>42.5</v>
      </c>
      <c r="AE58">
        <v>76</v>
      </c>
      <c r="AF58">
        <v>38</v>
      </c>
      <c r="AG58">
        <v>10.11</v>
      </c>
      <c r="AH58">
        <v>24.24</v>
      </c>
      <c r="AI58">
        <v>24.24</v>
      </c>
      <c r="AJ58">
        <v>27.98</v>
      </c>
      <c r="AK58">
        <v>193</v>
      </c>
      <c r="AL58">
        <v>82</v>
      </c>
    </row>
    <row r="59" spans="1:38">
      <c r="A59" t="s">
        <v>101</v>
      </c>
      <c r="B59" s="34">
        <v>177.32</v>
      </c>
      <c r="C59" s="34">
        <v>63</v>
      </c>
      <c r="D59" s="93">
        <f t="shared" si="0"/>
        <v>89</v>
      </c>
      <c r="E59" s="34">
        <v>0</v>
      </c>
      <c r="F59" s="34"/>
      <c r="G59" s="34"/>
      <c r="H59" s="34"/>
      <c r="I59" s="34"/>
      <c r="J59" s="37">
        <v>14.3</v>
      </c>
      <c r="K59" s="37">
        <v>14.3</v>
      </c>
      <c r="L59" s="37">
        <v>14.66</v>
      </c>
      <c r="M59">
        <v>111.76</v>
      </c>
      <c r="N59">
        <v>271.77</v>
      </c>
      <c r="O59">
        <v>101.21</v>
      </c>
      <c r="P59">
        <v>4.12</v>
      </c>
      <c r="Q59">
        <v>22.12</v>
      </c>
      <c r="R59" s="93">
        <v>29.67</v>
      </c>
      <c r="S59" s="93">
        <v>29.67</v>
      </c>
      <c r="T59" s="93">
        <v>29.66</v>
      </c>
      <c r="U59">
        <v>4</v>
      </c>
      <c r="V59">
        <v>125.68496</v>
      </c>
      <c r="W59">
        <v>4.2699999999999996</v>
      </c>
      <c r="X59">
        <v>27.5</v>
      </c>
      <c r="Y59">
        <v>9.16</v>
      </c>
      <c r="Z59">
        <v>9.17</v>
      </c>
      <c r="AA59">
        <v>229.17</v>
      </c>
      <c r="AB59">
        <v>45.83</v>
      </c>
      <c r="AC59">
        <v>89.97</v>
      </c>
      <c r="AD59">
        <v>40.5</v>
      </c>
      <c r="AE59">
        <v>75</v>
      </c>
      <c r="AF59">
        <v>37</v>
      </c>
      <c r="AG59">
        <v>10.199999999999999</v>
      </c>
      <c r="AH59">
        <v>24.54</v>
      </c>
      <c r="AI59">
        <v>24.54</v>
      </c>
      <c r="AJ59">
        <v>30.88</v>
      </c>
      <c r="AK59">
        <v>182</v>
      </c>
      <c r="AL59">
        <v>78</v>
      </c>
    </row>
    <row r="60" spans="1:38">
      <c r="A60" t="s">
        <v>102</v>
      </c>
      <c r="B60" s="34">
        <v>177.32</v>
      </c>
      <c r="C60" s="34">
        <v>63</v>
      </c>
      <c r="D60" s="93">
        <f t="shared" si="0"/>
        <v>89</v>
      </c>
      <c r="E60" s="34">
        <v>0</v>
      </c>
      <c r="F60" s="34"/>
      <c r="G60" s="34"/>
      <c r="H60" s="34"/>
      <c r="I60" s="34"/>
      <c r="J60" s="37">
        <v>13.62</v>
      </c>
      <c r="K60" s="37">
        <v>13.62</v>
      </c>
      <c r="L60" s="37">
        <v>13.95</v>
      </c>
      <c r="M60">
        <v>111.76</v>
      </c>
      <c r="N60">
        <v>271.77</v>
      </c>
      <c r="O60">
        <v>101.21</v>
      </c>
      <c r="P60">
        <v>4.12</v>
      </c>
      <c r="Q60">
        <v>25.37</v>
      </c>
      <c r="R60" s="93">
        <v>29.67</v>
      </c>
      <c r="S60" s="93">
        <v>29.67</v>
      </c>
      <c r="T60" s="93">
        <v>29.66</v>
      </c>
      <c r="U60">
        <v>4</v>
      </c>
      <c r="V60">
        <v>119.09098</v>
      </c>
      <c r="W60">
        <v>4.2699999999999996</v>
      </c>
      <c r="X60">
        <v>27.5</v>
      </c>
      <c r="Y60">
        <v>9.16</v>
      </c>
      <c r="Z60">
        <v>9.17</v>
      </c>
      <c r="AA60">
        <v>229.17</v>
      </c>
      <c r="AB60">
        <v>45.83</v>
      </c>
      <c r="AC60">
        <v>88.68</v>
      </c>
      <c r="AD60">
        <v>39.5</v>
      </c>
      <c r="AE60">
        <v>71</v>
      </c>
      <c r="AF60">
        <v>35</v>
      </c>
      <c r="AG60">
        <v>10.07</v>
      </c>
      <c r="AH60">
        <v>24.78</v>
      </c>
      <c r="AI60">
        <v>24.78</v>
      </c>
      <c r="AJ60">
        <v>30.88</v>
      </c>
      <c r="AK60">
        <v>175</v>
      </c>
      <c r="AL60">
        <v>75</v>
      </c>
    </row>
    <row r="61" spans="1:38">
      <c r="A61" t="s">
        <v>103</v>
      </c>
      <c r="B61" s="34">
        <v>194.23</v>
      </c>
      <c r="C61" s="34">
        <v>63</v>
      </c>
      <c r="D61" s="93">
        <f t="shared" si="0"/>
        <v>89</v>
      </c>
      <c r="E61" s="34">
        <v>0</v>
      </c>
      <c r="F61" s="34"/>
      <c r="G61" s="34"/>
      <c r="H61" s="34"/>
      <c r="I61" s="34"/>
      <c r="J61" s="37">
        <v>13.19</v>
      </c>
      <c r="K61" s="37">
        <v>13.19</v>
      </c>
      <c r="L61" s="37">
        <v>13.52</v>
      </c>
      <c r="M61">
        <v>111.76</v>
      </c>
      <c r="N61">
        <v>271.77</v>
      </c>
      <c r="O61">
        <v>101.21</v>
      </c>
      <c r="P61">
        <v>4.12</v>
      </c>
      <c r="Q61">
        <v>28.52</v>
      </c>
      <c r="R61" s="93">
        <v>29.67</v>
      </c>
      <c r="S61" s="93">
        <v>29.67</v>
      </c>
      <c r="T61" s="93">
        <v>29.66</v>
      </c>
      <c r="U61">
        <v>4</v>
      </c>
      <c r="V61">
        <v>111.97104</v>
      </c>
      <c r="W61">
        <v>4.2699999999999996</v>
      </c>
      <c r="X61">
        <v>27.5</v>
      </c>
      <c r="Y61">
        <v>9.16</v>
      </c>
      <c r="Z61">
        <v>9.17</v>
      </c>
      <c r="AA61">
        <v>229.17</v>
      </c>
      <c r="AB61">
        <v>45.83</v>
      </c>
      <c r="AC61">
        <v>86.62</v>
      </c>
      <c r="AD61">
        <v>39.11</v>
      </c>
      <c r="AE61">
        <v>64</v>
      </c>
      <c r="AF61">
        <v>32</v>
      </c>
      <c r="AG61">
        <v>10.08</v>
      </c>
      <c r="AH61">
        <v>25</v>
      </c>
      <c r="AI61">
        <v>25</v>
      </c>
      <c r="AJ61">
        <v>30.88</v>
      </c>
      <c r="AK61">
        <v>168</v>
      </c>
      <c r="AL61">
        <v>72</v>
      </c>
    </row>
    <row r="62" spans="1:38">
      <c r="A62" t="s">
        <v>104</v>
      </c>
      <c r="B62" s="34">
        <v>194.23</v>
      </c>
      <c r="C62" s="34">
        <v>63</v>
      </c>
      <c r="D62" s="93">
        <f t="shared" si="0"/>
        <v>89</v>
      </c>
      <c r="E62" s="34">
        <v>0</v>
      </c>
      <c r="F62" s="34"/>
      <c r="G62" s="34"/>
      <c r="H62" s="34"/>
      <c r="I62" s="34"/>
      <c r="J62" s="37">
        <v>12.66</v>
      </c>
      <c r="K62" s="37">
        <v>12.66</v>
      </c>
      <c r="L62" s="37">
        <v>12.99</v>
      </c>
      <c r="M62">
        <v>111.76</v>
      </c>
      <c r="N62">
        <v>271.77</v>
      </c>
      <c r="O62">
        <v>101.21</v>
      </c>
      <c r="P62">
        <v>4.12</v>
      </c>
      <c r="Q62">
        <v>30.44</v>
      </c>
      <c r="R62" s="93">
        <v>29.67</v>
      </c>
      <c r="S62" s="93">
        <v>29.67</v>
      </c>
      <c r="T62" s="93">
        <v>29.66</v>
      </c>
      <c r="U62">
        <v>4</v>
      </c>
      <c r="V62">
        <v>104.28618</v>
      </c>
      <c r="W62">
        <v>4.2699999999999996</v>
      </c>
      <c r="X62">
        <v>27.5</v>
      </c>
      <c r="Y62">
        <v>9.16</v>
      </c>
      <c r="Z62">
        <v>9.17</v>
      </c>
      <c r="AA62">
        <v>229.17</v>
      </c>
      <c r="AB62">
        <v>45.83</v>
      </c>
      <c r="AC62">
        <v>84.69</v>
      </c>
      <c r="AD62">
        <v>37.21</v>
      </c>
      <c r="AE62">
        <v>65</v>
      </c>
      <c r="AF62">
        <v>32</v>
      </c>
      <c r="AG62">
        <v>10.32</v>
      </c>
      <c r="AH62">
        <v>25.23</v>
      </c>
      <c r="AI62">
        <v>25.23</v>
      </c>
      <c r="AJ62">
        <v>30.88</v>
      </c>
      <c r="AK62">
        <v>161</v>
      </c>
      <c r="AL62">
        <v>69</v>
      </c>
    </row>
    <row r="63" spans="1:38">
      <c r="A63" t="s">
        <v>105</v>
      </c>
      <c r="B63" s="34">
        <v>194.23</v>
      </c>
      <c r="C63" s="34">
        <v>63</v>
      </c>
      <c r="D63" s="93">
        <f t="shared" si="0"/>
        <v>89</v>
      </c>
      <c r="E63" s="34">
        <v>0</v>
      </c>
      <c r="F63" s="34"/>
      <c r="G63" s="34"/>
      <c r="H63" s="34"/>
      <c r="I63" s="34"/>
      <c r="J63" s="37">
        <v>11.86</v>
      </c>
      <c r="K63" s="37">
        <v>11.86</v>
      </c>
      <c r="L63" s="37">
        <v>12.16</v>
      </c>
      <c r="M63">
        <v>111.76</v>
      </c>
      <c r="N63">
        <v>271.77</v>
      </c>
      <c r="O63">
        <v>101.21</v>
      </c>
      <c r="P63">
        <v>4.2699999999999996</v>
      </c>
      <c r="Q63">
        <v>32.08</v>
      </c>
      <c r="R63" s="93">
        <v>29.67</v>
      </c>
      <c r="S63" s="93">
        <v>29.67</v>
      </c>
      <c r="T63" s="93">
        <v>29.66</v>
      </c>
      <c r="U63">
        <v>4</v>
      </c>
      <c r="V63">
        <v>97.185720000000003</v>
      </c>
      <c r="W63">
        <v>4.2699999999999996</v>
      </c>
      <c r="X63">
        <v>30.29</v>
      </c>
      <c r="Y63">
        <v>10.09</v>
      </c>
      <c r="Z63">
        <v>10.1</v>
      </c>
      <c r="AA63">
        <v>213.68</v>
      </c>
      <c r="AB63">
        <v>42.74</v>
      </c>
      <c r="AC63">
        <v>80.349999999999994</v>
      </c>
      <c r="AD63">
        <v>35.29</v>
      </c>
      <c r="AE63">
        <v>59</v>
      </c>
      <c r="AF63">
        <v>30</v>
      </c>
      <c r="AG63">
        <v>10.24</v>
      </c>
      <c r="AH63">
        <v>22.94</v>
      </c>
      <c r="AI63">
        <v>22.94</v>
      </c>
      <c r="AJ63">
        <v>30.88</v>
      </c>
      <c r="AK63">
        <v>154</v>
      </c>
      <c r="AL63">
        <v>66</v>
      </c>
    </row>
    <row r="64" spans="1:38">
      <c r="A64" t="s">
        <v>106</v>
      </c>
      <c r="B64" s="34">
        <v>194.23</v>
      </c>
      <c r="C64" s="34">
        <v>63</v>
      </c>
      <c r="D64" s="93">
        <f t="shared" si="0"/>
        <v>89</v>
      </c>
      <c r="E64" s="34">
        <v>0</v>
      </c>
      <c r="F64" s="34"/>
      <c r="G64" s="34"/>
      <c r="H64" s="34"/>
      <c r="I64" s="34"/>
      <c r="J64" s="37">
        <v>11.26</v>
      </c>
      <c r="K64" s="37">
        <v>11.26</v>
      </c>
      <c r="L64" s="37">
        <v>11.54</v>
      </c>
      <c r="M64">
        <v>111.76</v>
      </c>
      <c r="N64">
        <v>271.77</v>
      </c>
      <c r="O64">
        <v>101.21</v>
      </c>
      <c r="P64">
        <v>4.2699999999999996</v>
      </c>
      <c r="Q64">
        <v>36.950000000000003</v>
      </c>
      <c r="R64" s="93">
        <v>29.67</v>
      </c>
      <c r="S64" s="93">
        <v>29.67</v>
      </c>
      <c r="T64" s="93">
        <v>29.66</v>
      </c>
      <c r="U64">
        <v>4</v>
      </c>
      <c r="V64">
        <v>87.465199999999996</v>
      </c>
      <c r="W64">
        <v>4.2699999999999996</v>
      </c>
      <c r="X64">
        <v>30.18</v>
      </c>
      <c r="Y64">
        <v>10.050000000000001</v>
      </c>
      <c r="Z64">
        <v>10.06</v>
      </c>
      <c r="AA64">
        <v>200.23</v>
      </c>
      <c r="AB64">
        <v>40.04</v>
      </c>
      <c r="AC64">
        <v>75.53</v>
      </c>
      <c r="AD64">
        <v>33.11</v>
      </c>
      <c r="AE64">
        <v>53</v>
      </c>
      <c r="AF64">
        <v>27</v>
      </c>
      <c r="AG64">
        <v>10.25</v>
      </c>
      <c r="AH64">
        <v>23.26</v>
      </c>
      <c r="AI64">
        <v>23.26</v>
      </c>
      <c r="AJ64">
        <v>30.88</v>
      </c>
      <c r="AK64">
        <v>144</v>
      </c>
      <c r="AL64">
        <v>61</v>
      </c>
    </row>
    <row r="65" spans="1:38">
      <c r="A65" t="s">
        <v>107</v>
      </c>
      <c r="B65" s="34">
        <v>194.23</v>
      </c>
      <c r="C65" s="34">
        <v>63</v>
      </c>
      <c r="D65" s="93">
        <f t="shared" si="0"/>
        <v>89</v>
      </c>
      <c r="E65" s="34">
        <v>0</v>
      </c>
      <c r="F65" s="34"/>
      <c r="G65" s="34"/>
      <c r="H65" s="34"/>
      <c r="I65" s="34"/>
      <c r="J65" s="37">
        <v>10.42</v>
      </c>
      <c r="K65" s="37">
        <v>10.42</v>
      </c>
      <c r="L65" s="37">
        <v>10.68</v>
      </c>
      <c r="M65">
        <v>111.76</v>
      </c>
      <c r="N65">
        <v>271.77</v>
      </c>
      <c r="O65">
        <v>101.21</v>
      </c>
      <c r="P65">
        <v>4.2699999999999996</v>
      </c>
      <c r="Q65">
        <v>37.409999999999997</v>
      </c>
      <c r="R65" s="93">
        <v>29.67</v>
      </c>
      <c r="S65" s="93">
        <v>29.67</v>
      </c>
      <c r="T65" s="93">
        <v>29.66</v>
      </c>
      <c r="U65">
        <v>4</v>
      </c>
      <c r="V65">
        <v>77.520660000000007</v>
      </c>
      <c r="W65">
        <v>4.2699999999999996</v>
      </c>
      <c r="X65">
        <v>30.18</v>
      </c>
      <c r="Y65">
        <v>10.050000000000001</v>
      </c>
      <c r="Z65">
        <v>10.06</v>
      </c>
      <c r="AA65">
        <v>185.68</v>
      </c>
      <c r="AB65">
        <v>37.14</v>
      </c>
      <c r="AC65">
        <v>70.25</v>
      </c>
      <c r="AD65">
        <v>30.72</v>
      </c>
      <c r="AE65">
        <v>51</v>
      </c>
      <c r="AF65">
        <v>26</v>
      </c>
      <c r="AG65">
        <v>10.29</v>
      </c>
      <c r="AH65">
        <v>23.53</v>
      </c>
      <c r="AI65">
        <v>23.53</v>
      </c>
      <c r="AJ65">
        <v>30.88</v>
      </c>
      <c r="AK65">
        <v>133</v>
      </c>
      <c r="AL65">
        <v>57</v>
      </c>
    </row>
    <row r="66" spans="1:38">
      <c r="A66" t="s">
        <v>108</v>
      </c>
      <c r="B66" s="34">
        <v>194.23</v>
      </c>
      <c r="C66" s="34">
        <v>71.510000000000005</v>
      </c>
      <c r="D66" s="93">
        <f t="shared" si="0"/>
        <v>89</v>
      </c>
      <c r="E66" s="34">
        <v>0</v>
      </c>
      <c r="F66" s="34"/>
      <c r="G66" s="34"/>
      <c r="H66" s="34"/>
      <c r="I66" s="34"/>
      <c r="J66" s="37">
        <v>9.0500000000000007</v>
      </c>
      <c r="K66" s="37">
        <v>9.0500000000000007</v>
      </c>
      <c r="L66" s="37">
        <v>9.27</v>
      </c>
      <c r="M66">
        <v>111.76</v>
      </c>
      <c r="N66">
        <v>271.77</v>
      </c>
      <c r="O66">
        <v>101.21</v>
      </c>
      <c r="P66">
        <v>4.2699999999999996</v>
      </c>
      <c r="Q66">
        <v>40.049999999999997</v>
      </c>
      <c r="R66" s="93">
        <v>29.67</v>
      </c>
      <c r="S66" s="93">
        <v>29.67</v>
      </c>
      <c r="T66" s="93">
        <v>29.66</v>
      </c>
      <c r="U66">
        <v>4</v>
      </c>
      <c r="V66">
        <v>67.264439999999993</v>
      </c>
      <c r="W66">
        <v>4.2699999999999996</v>
      </c>
      <c r="X66">
        <v>30.18</v>
      </c>
      <c r="Y66">
        <v>10.050000000000001</v>
      </c>
      <c r="Z66">
        <v>10.06</v>
      </c>
      <c r="AA66">
        <v>170.48</v>
      </c>
      <c r="AB66">
        <v>34.090000000000003</v>
      </c>
      <c r="AC66">
        <v>64.28</v>
      </c>
      <c r="AD66">
        <v>28.14</v>
      </c>
      <c r="AE66">
        <v>45</v>
      </c>
      <c r="AF66">
        <v>23</v>
      </c>
      <c r="AG66">
        <v>10.16</v>
      </c>
      <c r="AH66">
        <v>23.87</v>
      </c>
      <c r="AI66">
        <v>23.87</v>
      </c>
      <c r="AJ66">
        <v>30.88</v>
      </c>
      <c r="AK66">
        <v>123</v>
      </c>
      <c r="AL66">
        <v>52</v>
      </c>
    </row>
    <row r="67" spans="1:38">
      <c r="A67" t="s">
        <v>109</v>
      </c>
      <c r="B67" s="34">
        <v>194.23</v>
      </c>
      <c r="C67" s="34">
        <v>71.510000000000005</v>
      </c>
      <c r="D67" s="93">
        <f t="shared" si="0"/>
        <v>89</v>
      </c>
      <c r="E67" s="34">
        <v>0</v>
      </c>
      <c r="F67" s="34"/>
      <c r="G67" s="34"/>
      <c r="H67" s="34"/>
      <c r="I67" s="34"/>
      <c r="J67" s="37">
        <v>7.76</v>
      </c>
      <c r="K67" s="37">
        <v>7.76</v>
      </c>
      <c r="L67" s="37">
        <v>7.96</v>
      </c>
      <c r="M67">
        <v>111.76</v>
      </c>
      <c r="N67">
        <v>271.77</v>
      </c>
      <c r="O67">
        <v>101.21</v>
      </c>
      <c r="P67">
        <v>4.4400000000000004</v>
      </c>
      <c r="Q67">
        <v>39.06</v>
      </c>
      <c r="R67" s="93">
        <v>29.67</v>
      </c>
      <c r="S67" s="93">
        <v>29.67</v>
      </c>
      <c r="T67" s="93">
        <v>29.66</v>
      </c>
      <c r="U67">
        <v>4.22</v>
      </c>
      <c r="V67">
        <v>56.71602</v>
      </c>
      <c r="W67">
        <v>4.37</v>
      </c>
      <c r="X67">
        <v>30.18</v>
      </c>
      <c r="Y67">
        <v>10.050000000000001</v>
      </c>
      <c r="Z67">
        <v>10.06</v>
      </c>
      <c r="AA67">
        <v>153.53</v>
      </c>
      <c r="AB67">
        <v>30.71</v>
      </c>
      <c r="AC67">
        <v>58.17</v>
      </c>
      <c r="AD67">
        <v>25.29</v>
      </c>
      <c r="AE67">
        <v>36</v>
      </c>
      <c r="AF67">
        <v>18</v>
      </c>
      <c r="AG67">
        <v>10.06</v>
      </c>
      <c r="AH67">
        <v>23.22</v>
      </c>
      <c r="AI67">
        <v>23.22</v>
      </c>
      <c r="AJ67">
        <v>31.85</v>
      </c>
      <c r="AK67">
        <v>111</v>
      </c>
      <c r="AL67">
        <v>48</v>
      </c>
    </row>
    <row r="68" spans="1:38">
      <c r="A68" t="s">
        <v>110</v>
      </c>
      <c r="B68" s="34">
        <v>194.23</v>
      </c>
      <c r="C68" s="34">
        <v>71.510000000000005</v>
      </c>
      <c r="D68" s="93">
        <f t="shared" ref="D68:D98" si="1">R68+S68+T68</f>
        <v>89</v>
      </c>
      <c r="E68" s="34">
        <v>0</v>
      </c>
      <c r="F68" s="34"/>
      <c r="G68" s="34"/>
      <c r="H68" s="34"/>
      <c r="I68" s="34"/>
      <c r="J68" s="37">
        <v>6.43</v>
      </c>
      <c r="K68" s="37">
        <v>6.43</v>
      </c>
      <c r="L68" s="37">
        <v>6.59</v>
      </c>
      <c r="M68">
        <v>111.76</v>
      </c>
      <c r="N68">
        <v>271.77</v>
      </c>
      <c r="O68">
        <v>101.21</v>
      </c>
      <c r="P68">
        <v>4.4400000000000004</v>
      </c>
      <c r="Q68">
        <v>38.549999999999997</v>
      </c>
      <c r="R68" s="93">
        <v>29.67</v>
      </c>
      <c r="S68" s="93">
        <v>29.67</v>
      </c>
      <c r="T68" s="93">
        <v>29.66</v>
      </c>
      <c r="U68">
        <v>4.22</v>
      </c>
      <c r="V68">
        <v>46.0702</v>
      </c>
      <c r="W68">
        <v>4.37</v>
      </c>
      <c r="X68">
        <v>30.18</v>
      </c>
      <c r="Y68">
        <v>10.050000000000001</v>
      </c>
      <c r="Z68">
        <v>10.06</v>
      </c>
      <c r="AA68">
        <v>136.09</v>
      </c>
      <c r="AB68">
        <v>27.22</v>
      </c>
      <c r="AC68">
        <v>51.74</v>
      </c>
      <c r="AD68">
        <v>23.12</v>
      </c>
      <c r="AE68">
        <v>33</v>
      </c>
      <c r="AF68">
        <v>17</v>
      </c>
      <c r="AG68">
        <v>10.1</v>
      </c>
      <c r="AH68">
        <v>22.54</v>
      </c>
      <c r="AI68">
        <v>22.54</v>
      </c>
      <c r="AJ68">
        <v>31.85</v>
      </c>
      <c r="AK68">
        <v>98</v>
      </c>
      <c r="AL68">
        <v>42</v>
      </c>
    </row>
    <row r="69" spans="1:38">
      <c r="A69" t="s">
        <v>111</v>
      </c>
      <c r="B69" s="34">
        <v>194.23</v>
      </c>
      <c r="C69" s="34">
        <v>71.510000000000005</v>
      </c>
      <c r="D69" s="93">
        <f t="shared" si="1"/>
        <v>89</v>
      </c>
      <c r="E69" s="34">
        <v>0</v>
      </c>
      <c r="F69" s="34"/>
      <c r="G69" s="34"/>
      <c r="H69" s="34"/>
      <c r="I69" s="34"/>
      <c r="J69" s="37">
        <v>4.99</v>
      </c>
      <c r="K69" s="37">
        <v>4.99</v>
      </c>
      <c r="L69" s="37">
        <v>5.12</v>
      </c>
      <c r="M69">
        <v>111.76</v>
      </c>
      <c r="N69">
        <v>271.77</v>
      </c>
      <c r="O69">
        <v>101.21</v>
      </c>
      <c r="P69">
        <v>4.4400000000000004</v>
      </c>
      <c r="Q69">
        <v>37.21</v>
      </c>
      <c r="R69" s="93">
        <v>30.07</v>
      </c>
      <c r="S69" s="93">
        <v>28.87</v>
      </c>
      <c r="T69" s="93">
        <v>30.06</v>
      </c>
      <c r="U69">
        <v>4.22</v>
      </c>
      <c r="V69">
        <v>35.599699999999999</v>
      </c>
      <c r="W69">
        <v>4.09</v>
      </c>
      <c r="X69">
        <v>37.68</v>
      </c>
      <c r="Y69">
        <v>12.55</v>
      </c>
      <c r="Z69">
        <v>12.56</v>
      </c>
      <c r="AA69">
        <v>118.36</v>
      </c>
      <c r="AB69">
        <v>23.67</v>
      </c>
      <c r="AC69">
        <v>45.16</v>
      </c>
      <c r="AD69">
        <v>19.68</v>
      </c>
      <c r="AE69">
        <v>31</v>
      </c>
      <c r="AF69">
        <v>15</v>
      </c>
      <c r="AG69">
        <v>10.199999999999999</v>
      </c>
      <c r="AH69">
        <v>21.91</v>
      </c>
      <c r="AI69">
        <v>21.91</v>
      </c>
      <c r="AJ69">
        <v>31.85</v>
      </c>
      <c r="AK69">
        <v>83</v>
      </c>
      <c r="AL69">
        <v>36</v>
      </c>
    </row>
    <row r="70" spans="1:38">
      <c r="A70" t="s">
        <v>112</v>
      </c>
      <c r="B70" s="34">
        <v>194.23</v>
      </c>
      <c r="C70" s="34">
        <v>71.510000000000005</v>
      </c>
      <c r="D70" s="93">
        <f t="shared" si="1"/>
        <v>83.6</v>
      </c>
      <c r="E70" s="34">
        <v>0</v>
      </c>
      <c r="F70" s="34"/>
      <c r="G70" s="34"/>
      <c r="H70" s="34"/>
      <c r="I70" s="34"/>
      <c r="J70" s="37">
        <v>4.07</v>
      </c>
      <c r="K70" s="37">
        <v>4.07</v>
      </c>
      <c r="L70" s="37">
        <v>4.16</v>
      </c>
      <c r="M70">
        <v>111.76</v>
      </c>
      <c r="N70">
        <v>271.77</v>
      </c>
      <c r="O70">
        <v>101.21</v>
      </c>
      <c r="P70">
        <v>4.4400000000000004</v>
      </c>
      <c r="Q70">
        <v>35.36</v>
      </c>
      <c r="R70" s="93">
        <v>33</v>
      </c>
      <c r="S70" s="93">
        <v>17.600000000000001</v>
      </c>
      <c r="T70" s="93">
        <v>33</v>
      </c>
      <c r="U70">
        <v>4.22</v>
      </c>
      <c r="V70">
        <v>24.47662</v>
      </c>
      <c r="W70">
        <v>4.09</v>
      </c>
      <c r="X70">
        <v>37.68</v>
      </c>
      <c r="Y70">
        <v>12.55</v>
      </c>
      <c r="Z70">
        <v>12.56</v>
      </c>
      <c r="AA70">
        <v>99.91</v>
      </c>
      <c r="AB70">
        <v>19.98</v>
      </c>
      <c r="AC70">
        <v>38.22</v>
      </c>
      <c r="AD70">
        <v>15.94</v>
      </c>
      <c r="AE70">
        <v>25</v>
      </c>
      <c r="AF70">
        <v>12</v>
      </c>
      <c r="AG70">
        <v>10.17</v>
      </c>
      <c r="AH70">
        <v>21.26</v>
      </c>
      <c r="AI70">
        <v>21.26</v>
      </c>
      <c r="AJ70">
        <v>31.85</v>
      </c>
      <c r="AK70">
        <v>73</v>
      </c>
      <c r="AL70">
        <v>31</v>
      </c>
    </row>
    <row r="71" spans="1:38">
      <c r="A71" t="s">
        <v>113</v>
      </c>
      <c r="B71" s="34">
        <v>194.23</v>
      </c>
      <c r="C71" s="34">
        <v>71.510000000000005</v>
      </c>
      <c r="D71" s="93">
        <f t="shared" si="1"/>
        <v>64.010000000000005</v>
      </c>
      <c r="E71" s="34">
        <v>0</v>
      </c>
      <c r="F71" s="34"/>
      <c r="G71" s="34"/>
      <c r="H71" s="34"/>
      <c r="I71" s="34"/>
      <c r="J71" s="37">
        <v>2.93</v>
      </c>
      <c r="K71" s="37">
        <v>2.93</v>
      </c>
      <c r="L71" s="37">
        <v>3</v>
      </c>
      <c r="M71">
        <v>111.76</v>
      </c>
      <c r="N71">
        <v>271.77</v>
      </c>
      <c r="O71">
        <v>101.21</v>
      </c>
      <c r="P71">
        <v>4.4400000000000004</v>
      </c>
      <c r="Q71">
        <v>40.130000000000003</v>
      </c>
      <c r="R71" s="93">
        <v>20.420000000000002</v>
      </c>
      <c r="S71" s="93">
        <v>14.09</v>
      </c>
      <c r="T71" s="93">
        <v>29.5</v>
      </c>
      <c r="U71">
        <v>4.22</v>
      </c>
      <c r="V71">
        <v>16.402159999999999</v>
      </c>
      <c r="W71">
        <v>4.09</v>
      </c>
      <c r="X71">
        <v>37.68</v>
      </c>
      <c r="Y71">
        <v>12.55</v>
      </c>
      <c r="Z71">
        <v>12.56</v>
      </c>
      <c r="AA71">
        <v>81.98</v>
      </c>
      <c r="AB71">
        <v>16.39</v>
      </c>
      <c r="AC71">
        <v>31.11</v>
      </c>
      <c r="AD71">
        <v>12</v>
      </c>
      <c r="AE71">
        <v>19</v>
      </c>
      <c r="AF71">
        <v>10</v>
      </c>
      <c r="AG71">
        <v>11.66</v>
      </c>
      <c r="AH71">
        <v>19.809999999999999</v>
      </c>
      <c r="AI71">
        <v>19.809999999999999</v>
      </c>
      <c r="AJ71">
        <v>30.88</v>
      </c>
      <c r="AK71">
        <v>62</v>
      </c>
      <c r="AL71">
        <v>27</v>
      </c>
    </row>
    <row r="72" spans="1:38">
      <c r="A72" t="s">
        <v>114</v>
      </c>
      <c r="B72" s="34">
        <v>194.23</v>
      </c>
      <c r="C72" s="34">
        <v>71.510000000000005</v>
      </c>
      <c r="D72" s="93">
        <f t="shared" si="1"/>
        <v>36.849999999999994</v>
      </c>
      <c r="E72" s="34">
        <v>0</v>
      </c>
      <c r="F72" s="34"/>
      <c r="G72" s="34"/>
      <c r="H72" s="34"/>
      <c r="I72" s="34"/>
      <c r="J72" s="37">
        <v>2.02</v>
      </c>
      <c r="K72" s="37">
        <v>2.02</v>
      </c>
      <c r="L72" s="37">
        <v>2.08</v>
      </c>
      <c r="M72">
        <v>111.76</v>
      </c>
      <c r="N72">
        <v>271.77</v>
      </c>
      <c r="O72">
        <v>101.21</v>
      </c>
      <c r="P72">
        <v>4.4400000000000004</v>
      </c>
      <c r="Q72">
        <v>39.18</v>
      </c>
      <c r="R72" s="93">
        <v>10.45</v>
      </c>
      <c r="S72" s="93">
        <v>10.56</v>
      </c>
      <c r="T72" s="93">
        <v>15.84</v>
      </c>
      <c r="U72">
        <v>4.22</v>
      </c>
      <c r="V72">
        <v>8.1621199999999998</v>
      </c>
      <c r="W72">
        <v>4.09</v>
      </c>
      <c r="X72">
        <v>37.68</v>
      </c>
      <c r="Y72">
        <v>12.55</v>
      </c>
      <c r="Z72">
        <v>12.56</v>
      </c>
      <c r="AA72">
        <v>63.24</v>
      </c>
      <c r="AB72">
        <v>12.65</v>
      </c>
      <c r="AC72">
        <v>24.18</v>
      </c>
      <c r="AD72">
        <v>9.82</v>
      </c>
      <c r="AE72">
        <v>18</v>
      </c>
      <c r="AF72">
        <v>9</v>
      </c>
      <c r="AG72">
        <v>11.82</v>
      </c>
      <c r="AH72">
        <v>19.88</v>
      </c>
      <c r="AI72">
        <v>19.88</v>
      </c>
      <c r="AJ72">
        <v>30.88</v>
      </c>
      <c r="AK72">
        <v>49</v>
      </c>
      <c r="AL72">
        <v>21</v>
      </c>
    </row>
    <row r="73" spans="1:38">
      <c r="A73" t="s">
        <v>115</v>
      </c>
      <c r="B73" s="34">
        <v>194.23</v>
      </c>
      <c r="C73" s="34">
        <v>71.510000000000005</v>
      </c>
      <c r="D73" s="93">
        <f t="shared" si="1"/>
        <v>17.009999999999998</v>
      </c>
      <c r="E73" s="34">
        <v>0</v>
      </c>
      <c r="F73" s="34"/>
      <c r="G73" s="34"/>
      <c r="H73" s="34"/>
      <c r="I73" s="34"/>
      <c r="J73" s="37">
        <v>1.25</v>
      </c>
      <c r="K73" s="37">
        <v>1.25</v>
      </c>
      <c r="L73" s="37">
        <v>1.29</v>
      </c>
      <c r="M73">
        <v>111.76</v>
      </c>
      <c r="N73">
        <v>271.77</v>
      </c>
      <c r="O73">
        <v>101.21</v>
      </c>
      <c r="P73">
        <v>4.4400000000000004</v>
      </c>
      <c r="Q73">
        <v>38.65</v>
      </c>
      <c r="R73" s="93">
        <v>4.22</v>
      </c>
      <c r="S73" s="93">
        <v>6.16</v>
      </c>
      <c r="T73" s="93">
        <v>6.63</v>
      </c>
      <c r="U73">
        <v>4.22</v>
      </c>
      <c r="V73">
        <v>4.0907999999999998</v>
      </c>
      <c r="W73">
        <v>4.09</v>
      </c>
      <c r="X73">
        <v>38.880000000000003</v>
      </c>
      <c r="Y73">
        <v>12.96</v>
      </c>
      <c r="Z73">
        <v>12.96</v>
      </c>
      <c r="AA73">
        <v>44.46</v>
      </c>
      <c r="AB73">
        <v>8.89</v>
      </c>
      <c r="AC73">
        <v>17.29</v>
      </c>
      <c r="AD73">
        <v>6.46</v>
      </c>
      <c r="AE73">
        <v>15</v>
      </c>
      <c r="AF73">
        <v>8</v>
      </c>
      <c r="AG73">
        <v>11.97</v>
      </c>
      <c r="AH73">
        <v>19.88</v>
      </c>
      <c r="AI73">
        <v>19.88</v>
      </c>
      <c r="AJ73">
        <v>30.88</v>
      </c>
      <c r="AK73">
        <v>35</v>
      </c>
      <c r="AL73">
        <v>15</v>
      </c>
    </row>
    <row r="74" spans="1:38">
      <c r="A74" t="s">
        <v>116</v>
      </c>
      <c r="B74" s="34">
        <v>194.23</v>
      </c>
      <c r="C74" s="34">
        <v>71.510000000000005</v>
      </c>
      <c r="D74" s="93">
        <f t="shared" si="1"/>
        <v>3.67</v>
      </c>
      <c r="E74" s="34">
        <v>0</v>
      </c>
      <c r="F74" s="34"/>
      <c r="G74" s="34"/>
      <c r="H74" s="34"/>
      <c r="I74" s="34"/>
      <c r="J74" s="37">
        <v>0.66</v>
      </c>
      <c r="K74" s="37">
        <v>0.66</v>
      </c>
      <c r="L74" s="37">
        <v>0.67</v>
      </c>
      <c r="M74">
        <v>111.76</v>
      </c>
      <c r="N74">
        <v>271.77</v>
      </c>
      <c r="O74">
        <v>101.21</v>
      </c>
      <c r="P74">
        <v>4.4400000000000004</v>
      </c>
      <c r="Q74">
        <v>33.15</v>
      </c>
      <c r="R74" s="93">
        <v>0.65</v>
      </c>
      <c r="S74" s="93">
        <v>1.9</v>
      </c>
      <c r="T74" s="93">
        <v>1.1200000000000001</v>
      </c>
      <c r="U74">
        <v>4.22</v>
      </c>
      <c r="V74">
        <v>1.13958</v>
      </c>
      <c r="W74">
        <v>4.09</v>
      </c>
      <c r="X74">
        <v>39.07</v>
      </c>
      <c r="Y74">
        <v>13.03</v>
      </c>
      <c r="Z74">
        <v>13.02</v>
      </c>
      <c r="AA74">
        <v>28.91</v>
      </c>
      <c r="AB74">
        <v>5.78</v>
      </c>
      <c r="AC74">
        <v>11.14</v>
      </c>
      <c r="AD74">
        <v>3.79</v>
      </c>
      <c r="AE74">
        <v>11</v>
      </c>
      <c r="AF74">
        <v>6</v>
      </c>
      <c r="AG74">
        <v>11.79</v>
      </c>
      <c r="AH74">
        <v>31.89</v>
      </c>
      <c r="AI74">
        <v>31.89</v>
      </c>
      <c r="AJ74">
        <v>30.88</v>
      </c>
      <c r="AK74">
        <v>25</v>
      </c>
      <c r="AL74">
        <v>10</v>
      </c>
    </row>
    <row r="75" spans="1:38">
      <c r="A75" t="s">
        <v>117</v>
      </c>
      <c r="B75" s="34">
        <v>194.23</v>
      </c>
      <c r="C75" s="34">
        <v>71.510000000000005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0.24</v>
      </c>
      <c r="K75" s="37">
        <v>0.24</v>
      </c>
      <c r="L75" s="37">
        <v>0.24</v>
      </c>
      <c r="M75">
        <v>111.76</v>
      </c>
      <c r="N75">
        <v>271.77</v>
      </c>
      <c r="O75">
        <v>101.21</v>
      </c>
      <c r="P75">
        <v>4.4400000000000004</v>
      </c>
      <c r="Q75">
        <v>32.68</v>
      </c>
      <c r="R75" s="93">
        <v>0</v>
      </c>
      <c r="S75" s="93">
        <v>0</v>
      </c>
      <c r="T75" s="93">
        <v>0</v>
      </c>
      <c r="U75">
        <v>4.45</v>
      </c>
      <c r="V75">
        <v>1.9480000000000001E-2</v>
      </c>
      <c r="W75">
        <v>4.18</v>
      </c>
      <c r="X75">
        <v>37.17</v>
      </c>
      <c r="Y75">
        <v>12.39</v>
      </c>
      <c r="Z75">
        <v>12.39</v>
      </c>
      <c r="AA75">
        <v>17.690000000000001</v>
      </c>
      <c r="AB75">
        <v>3.54</v>
      </c>
      <c r="AC75">
        <v>1.02</v>
      </c>
      <c r="AD75">
        <v>1.92</v>
      </c>
      <c r="AE75">
        <v>6</v>
      </c>
      <c r="AF75">
        <v>3</v>
      </c>
      <c r="AG75">
        <v>11.95</v>
      </c>
      <c r="AH75">
        <v>32.479999999999997</v>
      </c>
      <c r="AI75">
        <v>32.479999999999997</v>
      </c>
      <c r="AJ75">
        <v>30.88</v>
      </c>
      <c r="AK75">
        <v>14</v>
      </c>
      <c r="AL75">
        <v>6</v>
      </c>
    </row>
    <row r="76" spans="1:38">
      <c r="A76" t="s">
        <v>118</v>
      </c>
      <c r="B76" s="34">
        <v>194.23</v>
      </c>
      <c r="C76" s="34">
        <v>71.510000000000005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0.02</v>
      </c>
      <c r="K76" s="37">
        <v>0.02</v>
      </c>
      <c r="L76" s="37">
        <v>0.02</v>
      </c>
      <c r="M76">
        <v>111.76</v>
      </c>
      <c r="N76">
        <v>271.77</v>
      </c>
      <c r="O76">
        <v>101.21</v>
      </c>
      <c r="P76">
        <v>4.4400000000000004</v>
      </c>
      <c r="Q76">
        <v>31.48</v>
      </c>
      <c r="R76" s="93">
        <v>0</v>
      </c>
      <c r="S76" s="93">
        <v>0</v>
      </c>
      <c r="T76" s="93">
        <v>0</v>
      </c>
      <c r="U76">
        <v>4.45</v>
      </c>
      <c r="V76">
        <v>0</v>
      </c>
      <c r="W76">
        <v>4.18</v>
      </c>
      <c r="X76">
        <v>36.54</v>
      </c>
      <c r="Y76">
        <v>12.18</v>
      </c>
      <c r="Z76">
        <v>12.18</v>
      </c>
      <c r="AA76">
        <v>8.92</v>
      </c>
      <c r="AB76">
        <v>1.78</v>
      </c>
      <c r="AC76">
        <v>0.34</v>
      </c>
      <c r="AD76">
        <v>0.6</v>
      </c>
      <c r="AE76">
        <v>3</v>
      </c>
      <c r="AF76">
        <v>2</v>
      </c>
      <c r="AG76">
        <v>12.17</v>
      </c>
      <c r="AH76">
        <v>33.119999999999997</v>
      </c>
      <c r="AI76">
        <v>33.119999999999997</v>
      </c>
      <c r="AJ76">
        <v>30.88</v>
      </c>
      <c r="AK76">
        <v>7</v>
      </c>
      <c r="AL76">
        <v>3</v>
      </c>
    </row>
    <row r="77" spans="1:38">
      <c r="A77" t="s">
        <v>119</v>
      </c>
      <c r="B77" s="34">
        <v>194.23</v>
      </c>
      <c r="C77" s="34">
        <v>71.510000000000005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113.18</v>
      </c>
      <c r="N77">
        <v>271.77</v>
      </c>
      <c r="O77">
        <v>101.21</v>
      </c>
      <c r="P77">
        <v>4.2699999999999996</v>
      </c>
      <c r="Q77">
        <v>35.090000000000003</v>
      </c>
      <c r="R77" s="93">
        <v>0</v>
      </c>
      <c r="S77" s="93">
        <v>0</v>
      </c>
      <c r="T77" s="93">
        <v>0</v>
      </c>
      <c r="U77">
        <v>4.45</v>
      </c>
      <c r="V77">
        <v>0</v>
      </c>
      <c r="W77">
        <v>4</v>
      </c>
      <c r="X77">
        <v>35.1</v>
      </c>
      <c r="Y77">
        <v>11.69</v>
      </c>
      <c r="Z77">
        <v>11.7</v>
      </c>
      <c r="AA77">
        <v>3.21</v>
      </c>
      <c r="AB77">
        <v>0.64</v>
      </c>
      <c r="AC77">
        <v>0</v>
      </c>
      <c r="AD77">
        <v>0</v>
      </c>
      <c r="AE77">
        <v>0</v>
      </c>
      <c r="AF77">
        <v>0</v>
      </c>
      <c r="AG77">
        <v>12.32</v>
      </c>
      <c r="AH77">
        <v>26.07</v>
      </c>
      <c r="AI77">
        <v>26.07</v>
      </c>
      <c r="AJ77">
        <v>30.88</v>
      </c>
      <c r="AK77">
        <v>4</v>
      </c>
      <c r="AL77">
        <v>1</v>
      </c>
    </row>
    <row r="78" spans="1:38">
      <c r="A78" t="s">
        <v>120</v>
      </c>
      <c r="B78" s="34">
        <v>194.23</v>
      </c>
      <c r="C78" s="34">
        <v>71.510000000000005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113.18</v>
      </c>
      <c r="N78">
        <v>271.77</v>
      </c>
      <c r="O78">
        <v>101.21</v>
      </c>
      <c r="P78">
        <v>4.2699999999999996</v>
      </c>
      <c r="Q78">
        <v>34.69</v>
      </c>
      <c r="R78" s="93">
        <v>0</v>
      </c>
      <c r="S78" s="93">
        <v>0</v>
      </c>
      <c r="T78" s="93">
        <v>0</v>
      </c>
      <c r="U78">
        <v>4.45</v>
      </c>
      <c r="V78">
        <v>0</v>
      </c>
      <c r="W78">
        <v>4</v>
      </c>
      <c r="X78">
        <v>33.97</v>
      </c>
      <c r="Y78">
        <v>11.32</v>
      </c>
      <c r="Z78">
        <v>11.32</v>
      </c>
      <c r="AA78">
        <v>0.26</v>
      </c>
      <c r="AB78">
        <v>0.05</v>
      </c>
      <c r="AC78">
        <v>0</v>
      </c>
      <c r="AD78">
        <v>0</v>
      </c>
      <c r="AE78">
        <v>0</v>
      </c>
      <c r="AF78">
        <v>0</v>
      </c>
      <c r="AG78">
        <v>12.48</v>
      </c>
      <c r="AH78">
        <v>27.27</v>
      </c>
      <c r="AI78">
        <v>27.27</v>
      </c>
      <c r="AJ78">
        <v>30.88</v>
      </c>
      <c r="AK78">
        <v>0</v>
      </c>
      <c r="AL78">
        <v>0</v>
      </c>
    </row>
    <row r="79" spans="1:38">
      <c r="A79" t="s">
        <v>121</v>
      </c>
      <c r="B79" s="34">
        <v>194.23</v>
      </c>
      <c r="C79" s="34">
        <v>71.510000000000005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113.18</v>
      </c>
      <c r="N79">
        <v>271.77</v>
      </c>
      <c r="O79">
        <v>101.21</v>
      </c>
      <c r="P79">
        <v>4.2699999999999996</v>
      </c>
      <c r="Q79">
        <v>32.81</v>
      </c>
      <c r="R79" s="93">
        <v>0</v>
      </c>
      <c r="S79" s="93">
        <v>0</v>
      </c>
      <c r="T79" s="93">
        <v>0</v>
      </c>
      <c r="U79">
        <v>4.08</v>
      </c>
      <c r="V79">
        <v>0</v>
      </c>
      <c r="W79">
        <v>4</v>
      </c>
      <c r="X79">
        <v>32.39</v>
      </c>
      <c r="Y79">
        <v>10.79</v>
      </c>
      <c r="Z79">
        <v>10.8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12.64</v>
      </c>
      <c r="AH79">
        <v>28.25</v>
      </c>
      <c r="AI79">
        <v>28.25</v>
      </c>
      <c r="AJ79">
        <v>30.88</v>
      </c>
      <c r="AK79">
        <v>0</v>
      </c>
      <c r="AL79">
        <v>0</v>
      </c>
    </row>
    <row r="80" spans="1:38">
      <c r="A80" t="s">
        <v>122</v>
      </c>
      <c r="B80" s="34">
        <v>194.23</v>
      </c>
      <c r="C80" s="34">
        <v>71.510000000000005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113.18</v>
      </c>
      <c r="N80">
        <v>271.77</v>
      </c>
      <c r="O80">
        <v>101.21</v>
      </c>
      <c r="P80">
        <v>4.2699999999999996</v>
      </c>
      <c r="Q80">
        <v>30.46</v>
      </c>
      <c r="R80" s="93">
        <v>0</v>
      </c>
      <c r="S80" s="93">
        <v>0</v>
      </c>
      <c r="T80" s="93">
        <v>0</v>
      </c>
      <c r="U80">
        <v>4.08</v>
      </c>
      <c r="V80">
        <v>0</v>
      </c>
      <c r="W80">
        <v>4</v>
      </c>
      <c r="X80">
        <v>33.64</v>
      </c>
      <c r="Y80">
        <v>11.21</v>
      </c>
      <c r="Z80">
        <v>11.21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12.84</v>
      </c>
      <c r="AH80">
        <v>29.08</v>
      </c>
      <c r="AI80">
        <v>29.08</v>
      </c>
      <c r="AJ80">
        <v>31.85</v>
      </c>
      <c r="AK80">
        <v>0</v>
      </c>
      <c r="AL80">
        <v>0</v>
      </c>
    </row>
    <row r="81" spans="1:38">
      <c r="A81" t="s">
        <v>123</v>
      </c>
      <c r="B81" s="34">
        <v>194.23</v>
      </c>
      <c r="C81" s="34">
        <v>71.510000000000005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113.18</v>
      </c>
      <c r="N81">
        <v>271.77</v>
      </c>
      <c r="O81">
        <v>101.21</v>
      </c>
      <c r="P81">
        <v>4.2699999999999996</v>
      </c>
      <c r="Q81">
        <v>33.15</v>
      </c>
      <c r="R81" s="93">
        <v>0</v>
      </c>
      <c r="S81" s="93">
        <v>0</v>
      </c>
      <c r="T81" s="93">
        <v>0</v>
      </c>
      <c r="U81">
        <v>4.08</v>
      </c>
      <c r="V81">
        <v>0</v>
      </c>
      <c r="W81">
        <v>4</v>
      </c>
      <c r="X81">
        <v>34.46</v>
      </c>
      <c r="Y81">
        <v>11.47</v>
      </c>
      <c r="Z81">
        <v>11.49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12.89</v>
      </c>
      <c r="AH81">
        <v>30</v>
      </c>
      <c r="AI81">
        <v>30</v>
      </c>
      <c r="AJ81">
        <v>31.85</v>
      </c>
      <c r="AK81">
        <v>0</v>
      </c>
      <c r="AL81">
        <v>0</v>
      </c>
    </row>
    <row r="82" spans="1:38">
      <c r="A82" t="s">
        <v>124</v>
      </c>
      <c r="B82" s="34">
        <v>194.23</v>
      </c>
      <c r="C82" s="34">
        <v>71.510000000000005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113.18</v>
      </c>
      <c r="N82">
        <v>271.77</v>
      </c>
      <c r="O82">
        <v>101.21</v>
      </c>
      <c r="P82">
        <v>4.2699999999999996</v>
      </c>
      <c r="Q82">
        <v>31.35</v>
      </c>
      <c r="R82" s="93">
        <v>0</v>
      </c>
      <c r="S82" s="93">
        <v>0</v>
      </c>
      <c r="T82" s="93">
        <v>0</v>
      </c>
      <c r="U82">
        <v>4.08</v>
      </c>
      <c r="V82">
        <v>0</v>
      </c>
      <c r="W82">
        <v>4</v>
      </c>
      <c r="X82">
        <v>34.15</v>
      </c>
      <c r="Y82">
        <v>11.39</v>
      </c>
      <c r="Z82">
        <v>11.38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12.93</v>
      </c>
      <c r="AH82">
        <v>30.9</v>
      </c>
      <c r="AI82">
        <v>30.9</v>
      </c>
      <c r="AJ82">
        <v>31.85</v>
      </c>
      <c r="AK82">
        <v>0</v>
      </c>
      <c r="AL82">
        <v>0</v>
      </c>
    </row>
    <row r="83" spans="1:38">
      <c r="A83" t="s">
        <v>125</v>
      </c>
      <c r="B83" s="34">
        <v>194.23</v>
      </c>
      <c r="C83" s="34">
        <v>71.510000000000005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113.18</v>
      </c>
      <c r="N83">
        <v>271.77</v>
      </c>
      <c r="O83">
        <v>101.21</v>
      </c>
      <c r="P83">
        <v>4.2699999999999996</v>
      </c>
      <c r="Q83">
        <v>28.94</v>
      </c>
      <c r="R83" s="93">
        <v>0</v>
      </c>
      <c r="S83" s="93">
        <v>0</v>
      </c>
      <c r="T83" s="93">
        <v>0</v>
      </c>
      <c r="U83">
        <v>4.08</v>
      </c>
      <c r="V83">
        <v>0</v>
      </c>
      <c r="W83">
        <v>4</v>
      </c>
      <c r="X83">
        <v>35.340000000000003</v>
      </c>
      <c r="Y83">
        <v>11.77</v>
      </c>
      <c r="Z83">
        <v>11.78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12.97</v>
      </c>
      <c r="AH83">
        <v>32.83</v>
      </c>
      <c r="AI83">
        <v>32.83</v>
      </c>
      <c r="AJ83">
        <v>31.85</v>
      </c>
      <c r="AK83">
        <v>0</v>
      </c>
      <c r="AL83">
        <v>0</v>
      </c>
    </row>
    <row r="84" spans="1:38">
      <c r="A84" t="s">
        <v>126</v>
      </c>
      <c r="B84" s="34">
        <v>194.23</v>
      </c>
      <c r="C84" s="34">
        <v>71.510000000000005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113.18</v>
      </c>
      <c r="N84">
        <v>271.77</v>
      </c>
      <c r="O84">
        <v>101.21</v>
      </c>
      <c r="P84">
        <v>4.2699999999999996</v>
      </c>
      <c r="Q84">
        <v>23.08</v>
      </c>
      <c r="R84" s="93">
        <v>0</v>
      </c>
      <c r="S84" s="93">
        <v>0</v>
      </c>
      <c r="T84" s="93">
        <v>0</v>
      </c>
      <c r="U84">
        <v>4.08</v>
      </c>
      <c r="V84">
        <v>0</v>
      </c>
      <c r="W84">
        <v>4</v>
      </c>
      <c r="X84">
        <v>35.81</v>
      </c>
      <c r="Y84">
        <v>11.92</v>
      </c>
      <c r="Z84">
        <v>11.94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10.039999999999999</v>
      </c>
      <c r="AH84">
        <v>33.69</v>
      </c>
      <c r="AI84">
        <v>33.69</v>
      </c>
      <c r="AJ84">
        <v>31.85</v>
      </c>
      <c r="AK84">
        <v>0</v>
      </c>
      <c r="AL84">
        <v>0</v>
      </c>
    </row>
    <row r="85" spans="1:38">
      <c r="A85" t="s">
        <v>127</v>
      </c>
      <c r="B85" s="34">
        <v>194.23</v>
      </c>
      <c r="C85" s="34">
        <v>71.510000000000005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113.18</v>
      </c>
      <c r="N85">
        <v>271.77</v>
      </c>
      <c r="O85">
        <v>101.21</v>
      </c>
      <c r="P85">
        <v>4.2699999999999996</v>
      </c>
      <c r="Q85">
        <v>22.08</v>
      </c>
      <c r="R85" s="93">
        <v>0</v>
      </c>
      <c r="S85" s="93">
        <v>0</v>
      </c>
      <c r="T85" s="93">
        <v>0</v>
      </c>
      <c r="U85">
        <v>4.08</v>
      </c>
      <c r="V85">
        <v>0</v>
      </c>
      <c r="W85">
        <v>4</v>
      </c>
      <c r="X85">
        <v>29.5</v>
      </c>
      <c r="Y85">
        <v>9.84</v>
      </c>
      <c r="Z85">
        <v>9.83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9.93</v>
      </c>
      <c r="AH85">
        <v>28.02</v>
      </c>
      <c r="AI85">
        <v>28.02</v>
      </c>
      <c r="AJ85">
        <v>31.85</v>
      </c>
      <c r="AK85">
        <v>0</v>
      </c>
      <c r="AL85">
        <v>0</v>
      </c>
    </row>
    <row r="86" spans="1:38">
      <c r="A86" t="s">
        <v>128</v>
      </c>
      <c r="B86" s="34">
        <v>194.23</v>
      </c>
      <c r="C86" s="34">
        <v>71.510000000000005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113.18</v>
      </c>
      <c r="N86">
        <v>271.77</v>
      </c>
      <c r="O86">
        <v>101.21</v>
      </c>
      <c r="P86">
        <v>4.2699999999999996</v>
      </c>
      <c r="Q86">
        <v>21.68</v>
      </c>
      <c r="R86" s="93">
        <v>0</v>
      </c>
      <c r="S86" s="93">
        <v>0</v>
      </c>
      <c r="T86" s="93">
        <v>0</v>
      </c>
      <c r="U86">
        <v>4.08</v>
      </c>
      <c r="V86">
        <v>0</v>
      </c>
      <c r="W86">
        <v>4</v>
      </c>
      <c r="X86">
        <v>29.5</v>
      </c>
      <c r="Y86">
        <v>9.84</v>
      </c>
      <c r="Z86">
        <v>9.83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9.9</v>
      </c>
      <c r="AH86">
        <v>27.93</v>
      </c>
      <c r="AI86">
        <v>27.93</v>
      </c>
      <c r="AJ86">
        <v>31.85</v>
      </c>
      <c r="AK86">
        <v>0</v>
      </c>
      <c r="AL86">
        <v>0</v>
      </c>
    </row>
    <row r="87" spans="1:38">
      <c r="A87" t="s">
        <v>129</v>
      </c>
      <c r="B87" s="34">
        <v>194.23</v>
      </c>
      <c r="C87" s="34">
        <v>71.510000000000005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113.18</v>
      </c>
      <c r="N87">
        <v>271.77</v>
      </c>
      <c r="O87">
        <v>101.21</v>
      </c>
      <c r="P87">
        <v>4.1900000000000004</v>
      </c>
      <c r="Q87">
        <v>20.76</v>
      </c>
      <c r="R87" s="93">
        <v>0</v>
      </c>
      <c r="S87" s="93">
        <v>0</v>
      </c>
      <c r="T87" s="93">
        <v>0</v>
      </c>
      <c r="U87">
        <v>4</v>
      </c>
      <c r="V87">
        <v>0</v>
      </c>
      <c r="W87">
        <v>3.9</v>
      </c>
      <c r="X87">
        <v>29.5</v>
      </c>
      <c r="Y87">
        <v>9.84</v>
      </c>
      <c r="Z87">
        <v>9.83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9.7799999999999994</v>
      </c>
      <c r="AH87">
        <v>28.52</v>
      </c>
      <c r="AI87">
        <v>28.52</v>
      </c>
      <c r="AJ87">
        <v>30.88</v>
      </c>
      <c r="AK87">
        <v>0</v>
      </c>
      <c r="AL87">
        <v>0</v>
      </c>
    </row>
    <row r="88" spans="1:38">
      <c r="A88" t="s">
        <v>130</v>
      </c>
      <c r="B88" s="34">
        <v>194.23</v>
      </c>
      <c r="C88" s="34">
        <v>71.510000000000005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113.18</v>
      </c>
      <c r="N88">
        <v>271.77</v>
      </c>
      <c r="O88">
        <v>101.21</v>
      </c>
      <c r="P88">
        <v>4.1900000000000004</v>
      </c>
      <c r="Q88">
        <v>14.07</v>
      </c>
      <c r="R88" s="93">
        <v>0</v>
      </c>
      <c r="S88" s="93">
        <v>0</v>
      </c>
      <c r="T88" s="93">
        <v>0</v>
      </c>
      <c r="U88">
        <v>4</v>
      </c>
      <c r="V88">
        <v>0</v>
      </c>
      <c r="W88">
        <v>3.9</v>
      </c>
      <c r="X88">
        <v>29.5</v>
      </c>
      <c r="Y88">
        <v>9.84</v>
      </c>
      <c r="Z88">
        <v>9.83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9.7799999999999994</v>
      </c>
      <c r="AH88">
        <v>29</v>
      </c>
      <c r="AI88">
        <v>29</v>
      </c>
      <c r="AJ88">
        <v>30.88</v>
      </c>
      <c r="AK88">
        <v>0</v>
      </c>
      <c r="AL88">
        <v>0</v>
      </c>
    </row>
    <row r="89" spans="1:38">
      <c r="A89" t="s">
        <v>131</v>
      </c>
      <c r="B89" s="34">
        <v>194.23</v>
      </c>
      <c r="C89" s="34">
        <v>71.510000000000005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113.18</v>
      </c>
      <c r="N89">
        <v>271.77</v>
      </c>
      <c r="O89">
        <v>101.21</v>
      </c>
      <c r="P89">
        <v>4.1900000000000004</v>
      </c>
      <c r="Q89">
        <v>13.93</v>
      </c>
      <c r="R89" s="93">
        <v>0</v>
      </c>
      <c r="S89" s="93">
        <v>0</v>
      </c>
      <c r="T89" s="93">
        <v>0</v>
      </c>
      <c r="U89">
        <v>4</v>
      </c>
      <c r="V89">
        <v>0</v>
      </c>
      <c r="W89">
        <v>3.9</v>
      </c>
      <c r="X89">
        <v>29.5</v>
      </c>
      <c r="Y89">
        <v>9.84</v>
      </c>
      <c r="Z89">
        <v>9.83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9.58</v>
      </c>
      <c r="AH89">
        <v>29.64</v>
      </c>
      <c r="AI89">
        <v>29.64</v>
      </c>
      <c r="AJ89">
        <v>30.88</v>
      </c>
      <c r="AK89">
        <v>0</v>
      </c>
      <c r="AL89">
        <v>0</v>
      </c>
    </row>
    <row r="90" spans="1:38">
      <c r="A90" t="s">
        <v>132</v>
      </c>
      <c r="B90" s="34">
        <v>194.23</v>
      </c>
      <c r="C90" s="34">
        <v>71.510000000000005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113.18</v>
      </c>
      <c r="N90">
        <v>271.77</v>
      </c>
      <c r="O90">
        <v>101.21</v>
      </c>
      <c r="P90">
        <v>4.1900000000000004</v>
      </c>
      <c r="Q90">
        <v>12.05</v>
      </c>
      <c r="R90" s="93">
        <v>0</v>
      </c>
      <c r="S90" s="93">
        <v>0</v>
      </c>
      <c r="T90" s="93">
        <v>0</v>
      </c>
      <c r="U90">
        <v>4</v>
      </c>
      <c r="V90">
        <v>0</v>
      </c>
      <c r="W90">
        <v>3.9</v>
      </c>
      <c r="X90">
        <v>29.5</v>
      </c>
      <c r="Y90">
        <v>9.84</v>
      </c>
      <c r="Z90">
        <v>9.83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9.4600000000000009</v>
      </c>
      <c r="AH90">
        <v>29.57</v>
      </c>
      <c r="AI90">
        <v>29.57</v>
      </c>
      <c r="AJ90">
        <v>30.88</v>
      </c>
      <c r="AK90">
        <v>0</v>
      </c>
      <c r="AL90">
        <v>0</v>
      </c>
    </row>
    <row r="91" spans="1:38">
      <c r="A91" t="s">
        <v>133</v>
      </c>
      <c r="B91" s="34">
        <v>194.23</v>
      </c>
      <c r="C91" s="34">
        <v>71.510000000000005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113.18</v>
      </c>
      <c r="N91">
        <v>271.77</v>
      </c>
      <c r="O91">
        <v>101.21</v>
      </c>
      <c r="P91">
        <v>4.1900000000000004</v>
      </c>
      <c r="Q91">
        <v>10.46</v>
      </c>
      <c r="R91" s="93">
        <v>0</v>
      </c>
      <c r="S91" s="93">
        <v>0</v>
      </c>
      <c r="T91" s="93">
        <v>0</v>
      </c>
      <c r="U91">
        <v>3.92</v>
      </c>
      <c r="V91">
        <v>0</v>
      </c>
      <c r="W91">
        <v>4.09</v>
      </c>
      <c r="X91">
        <v>29.5</v>
      </c>
      <c r="Y91">
        <v>9.84</v>
      </c>
      <c r="Z91">
        <v>9.83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9.61</v>
      </c>
      <c r="AH91">
        <v>30.56</v>
      </c>
      <c r="AI91">
        <v>30.56</v>
      </c>
      <c r="AJ91">
        <v>29.92</v>
      </c>
      <c r="AK91">
        <v>0</v>
      </c>
      <c r="AL91">
        <v>0</v>
      </c>
    </row>
    <row r="92" spans="1:38">
      <c r="A92" t="s">
        <v>134</v>
      </c>
      <c r="B92" s="34">
        <v>194.23</v>
      </c>
      <c r="C92" s="34">
        <v>71.510000000000005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113.18</v>
      </c>
      <c r="N92">
        <v>271.77</v>
      </c>
      <c r="O92">
        <v>101.21</v>
      </c>
      <c r="P92">
        <v>4.1900000000000004</v>
      </c>
      <c r="Q92">
        <v>8.77</v>
      </c>
      <c r="R92" s="93">
        <v>0</v>
      </c>
      <c r="S92" s="93">
        <v>0</v>
      </c>
      <c r="T92" s="93">
        <v>0</v>
      </c>
      <c r="U92">
        <v>3.92</v>
      </c>
      <c r="V92">
        <v>0</v>
      </c>
      <c r="W92">
        <v>4.09</v>
      </c>
      <c r="X92">
        <v>29.5</v>
      </c>
      <c r="Y92">
        <v>9.84</v>
      </c>
      <c r="Z92">
        <v>9.83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9.92</v>
      </c>
      <c r="AH92">
        <v>26.03</v>
      </c>
      <c r="AI92">
        <v>26.03</v>
      </c>
      <c r="AJ92">
        <v>29.92</v>
      </c>
      <c r="AK92">
        <v>0</v>
      </c>
      <c r="AL92">
        <v>0</v>
      </c>
    </row>
    <row r="93" spans="1:38">
      <c r="A93" t="s">
        <v>135</v>
      </c>
      <c r="B93" s="34">
        <v>194.23</v>
      </c>
      <c r="C93" s="34">
        <v>71.510000000000005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113.18</v>
      </c>
      <c r="N93">
        <v>271.77</v>
      </c>
      <c r="O93">
        <v>101.21</v>
      </c>
      <c r="P93">
        <v>4.12</v>
      </c>
      <c r="Q93">
        <v>8.01</v>
      </c>
      <c r="R93" s="93">
        <v>0</v>
      </c>
      <c r="S93" s="93">
        <v>0</v>
      </c>
      <c r="T93" s="93">
        <v>0</v>
      </c>
      <c r="U93">
        <v>3.92</v>
      </c>
      <c r="V93">
        <v>0</v>
      </c>
      <c r="W93">
        <v>4.09</v>
      </c>
      <c r="X93">
        <v>29.5</v>
      </c>
      <c r="Y93">
        <v>9.84</v>
      </c>
      <c r="Z93">
        <v>9.83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7.66</v>
      </c>
      <c r="AH93">
        <v>26.63</v>
      </c>
      <c r="AI93">
        <v>26.63</v>
      </c>
      <c r="AJ93">
        <v>29.92</v>
      </c>
      <c r="AK93">
        <v>0</v>
      </c>
      <c r="AL93">
        <v>0</v>
      </c>
    </row>
    <row r="94" spans="1:38">
      <c r="A94" t="s">
        <v>136</v>
      </c>
      <c r="B94" s="34">
        <v>194.23</v>
      </c>
      <c r="C94" s="34">
        <v>71.510000000000005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113.18</v>
      </c>
      <c r="N94">
        <v>271.77</v>
      </c>
      <c r="O94">
        <v>101.21</v>
      </c>
      <c r="P94">
        <v>4.12</v>
      </c>
      <c r="Q94">
        <v>8.01</v>
      </c>
      <c r="R94" s="93">
        <v>0</v>
      </c>
      <c r="S94" s="93">
        <v>0</v>
      </c>
      <c r="T94" s="93">
        <v>0</v>
      </c>
      <c r="U94">
        <v>3.92</v>
      </c>
      <c r="V94">
        <v>0</v>
      </c>
      <c r="W94">
        <v>4.09</v>
      </c>
      <c r="X94">
        <v>29.61</v>
      </c>
      <c r="Y94">
        <v>9.86</v>
      </c>
      <c r="Z94">
        <v>9.8699999999999992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7.66</v>
      </c>
      <c r="AH94">
        <v>26.97</v>
      </c>
      <c r="AI94">
        <v>26.97</v>
      </c>
      <c r="AJ94">
        <v>29.92</v>
      </c>
      <c r="AK94">
        <v>0</v>
      </c>
      <c r="AL94">
        <v>0</v>
      </c>
    </row>
    <row r="95" spans="1:38">
      <c r="A95" t="s">
        <v>137</v>
      </c>
      <c r="B95" s="34">
        <v>194.23</v>
      </c>
      <c r="C95" s="34">
        <v>71.510000000000005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113.18</v>
      </c>
      <c r="N95">
        <v>271.77</v>
      </c>
      <c r="O95">
        <v>101.21</v>
      </c>
      <c r="P95">
        <v>4.12</v>
      </c>
      <c r="Q95">
        <v>8.01</v>
      </c>
      <c r="R95" s="93">
        <v>0</v>
      </c>
      <c r="S95" s="93">
        <v>0</v>
      </c>
      <c r="T95" s="93">
        <v>0</v>
      </c>
      <c r="U95">
        <v>3.85</v>
      </c>
      <c r="V95">
        <v>0</v>
      </c>
      <c r="W95">
        <v>4.09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7.34</v>
      </c>
      <c r="AH95">
        <v>27.26</v>
      </c>
      <c r="AI95">
        <v>27.26</v>
      </c>
      <c r="AJ95">
        <v>29.92</v>
      </c>
      <c r="AK95">
        <v>0</v>
      </c>
      <c r="AL95">
        <v>0</v>
      </c>
    </row>
    <row r="96" spans="1:38">
      <c r="A96" t="s">
        <v>138</v>
      </c>
      <c r="B96" s="34">
        <v>194.23</v>
      </c>
      <c r="C96" s="34">
        <v>71.510000000000005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113.18</v>
      </c>
      <c r="N96">
        <v>271.77</v>
      </c>
      <c r="O96">
        <v>101.21</v>
      </c>
      <c r="P96">
        <v>4.12</v>
      </c>
      <c r="Q96">
        <v>8.01</v>
      </c>
      <c r="R96" s="93">
        <v>0</v>
      </c>
      <c r="S96" s="93">
        <v>0</v>
      </c>
      <c r="T96" s="93">
        <v>0</v>
      </c>
      <c r="U96">
        <v>3.85</v>
      </c>
      <c r="V96">
        <v>0</v>
      </c>
      <c r="W96">
        <v>4.09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27.83</v>
      </c>
      <c r="AI96">
        <v>27.83</v>
      </c>
      <c r="AJ96">
        <v>29.92</v>
      </c>
      <c r="AK96">
        <v>0</v>
      </c>
      <c r="AL96">
        <v>0</v>
      </c>
    </row>
    <row r="97" spans="1:50">
      <c r="A97" t="s">
        <v>139</v>
      </c>
      <c r="B97" s="34">
        <v>194.23</v>
      </c>
      <c r="C97" s="34">
        <v>71.510000000000005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113.18</v>
      </c>
      <c r="N97">
        <v>271.77</v>
      </c>
      <c r="O97">
        <v>101.21</v>
      </c>
      <c r="P97">
        <v>4.12</v>
      </c>
      <c r="Q97">
        <v>8.01</v>
      </c>
      <c r="R97" s="93">
        <v>0</v>
      </c>
      <c r="S97" s="93">
        <v>0</v>
      </c>
      <c r="T97" s="93">
        <v>0</v>
      </c>
      <c r="U97">
        <v>3.85</v>
      </c>
      <c r="V97">
        <v>0</v>
      </c>
      <c r="W97">
        <v>4.09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7.66</v>
      </c>
      <c r="AH97">
        <v>29.11</v>
      </c>
      <c r="AI97">
        <v>29.11</v>
      </c>
      <c r="AJ97">
        <v>29.92</v>
      </c>
      <c r="AK97">
        <v>0</v>
      </c>
      <c r="AL97">
        <v>0</v>
      </c>
    </row>
    <row r="98" spans="1:50">
      <c r="A98" t="s">
        <v>140</v>
      </c>
      <c r="B98" s="34">
        <v>194.23</v>
      </c>
      <c r="C98" s="34">
        <v>71.510000000000005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113.18</v>
      </c>
      <c r="N98">
        <v>271.77</v>
      </c>
      <c r="O98">
        <v>101.21</v>
      </c>
      <c r="P98">
        <v>4.12</v>
      </c>
      <c r="Q98">
        <v>8.01</v>
      </c>
      <c r="R98" s="93">
        <v>0</v>
      </c>
      <c r="S98" s="93">
        <v>0</v>
      </c>
      <c r="T98" s="93">
        <v>0</v>
      </c>
      <c r="U98">
        <v>3.85</v>
      </c>
      <c r="V98">
        <v>0</v>
      </c>
      <c r="W98">
        <v>4.09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</v>
      </c>
      <c r="AH98">
        <v>30.27</v>
      </c>
      <c r="AI98">
        <v>30.27</v>
      </c>
      <c r="AJ98">
        <v>29.92</v>
      </c>
      <c r="AK98">
        <v>0</v>
      </c>
      <c r="AL98">
        <v>0</v>
      </c>
    </row>
    <row r="99" spans="1:50">
      <c r="A99" t="s">
        <v>141</v>
      </c>
      <c r="B99" s="34">
        <f>SUM(B3:B98)/4000</f>
        <v>4.6995549999999939</v>
      </c>
      <c r="C99" s="34">
        <f t="shared" ref="C99:P99" si="2">SUM(C3:C98)/4000</f>
        <v>1.5395350000000017</v>
      </c>
      <c r="D99" s="93">
        <f t="shared" ref="D99" si="3">SUM(D3:D98)/4000</f>
        <v>0.96806750000000019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0.10823500000000001</v>
      </c>
      <c r="K99" s="37">
        <f t="shared" si="2"/>
        <v>0.10823500000000001</v>
      </c>
      <c r="L99" s="37">
        <f t="shared" si="2"/>
        <v>0.11093499999999999</v>
      </c>
      <c r="M99">
        <f t="shared" si="2"/>
        <v>2.4021500000000029</v>
      </c>
      <c r="N99">
        <f t="shared" si="2"/>
        <v>6.5224800000000087</v>
      </c>
      <c r="O99">
        <f t="shared" si="2"/>
        <v>2.4290399999999974</v>
      </c>
      <c r="P99">
        <f t="shared" si="2"/>
        <v>9.9169999999999939E-2</v>
      </c>
      <c r="Q99">
        <f t="shared" ref="Q99:AF99" si="5">SUM(Q3:Q98)/4000</f>
        <v>0.44138250000000012</v>
      </c>
      <c r="R99" s="93">
        <f t="shared" si="5"/>
        <v>0.32755250000000008</v>
      </c>
      <c r="S99" s="93">
        <f t="shared" si="5"/>
        <v>0.31150499999999987</v>
      </c>
      <c r="T99" s="93">
        <f t="shared" si="5"/>
        <v>0.32900999999999991</v>
      </c>
      <c r="U99">
        <f t="shared" si="5"/>
        <v>9.3390000000000042E-2</v>
      </c>
      <c r="V99">
        <f t="shared" si="5"/>
        <v>1.0647354050000002</v>
      </c>
      <c r="W99">
        <f t="shared" si="5"/>
        <v>0.10093999999999993</v>
      </c>
      <c r="X99">
        <f t="shared" si="5"/>
        <v>0.7049025000000001</v>
      </c>
      <c r="Y99">
        <f t="shared" si="5"/>
        <v>0.23490499999999992</v>
      </c>
      <c r="Z99">
        <f t="shared" si="5"/>
        <v>0.23496499999999992</v>
      </c>
      <c r="AA99">
        <f t="shared" si="5"/>
        <v>1.8331074999999999</v>
      </c>
      <c r="AB99">
        <f t="shared" si="5"/>
        <v>0.36659500000000012</v>
      </c>
      <c r="AC99">
        <f t="shared" si="5"/>
        <v>0.69352500000000006</v>
      </c>
      <c r="AD99">
        <f t="shared" si="5"/>
        <v>0.33243499999999998</v>
      </c>
      <c r="AE99">
        <f t="shared" si="5"/>
        <v>0.60475000000000001</v>
      </c>
      <c r="AF99">
        <f t="shared" si="5"/>
        <v>0.30349999999999999</v>
      </c>
      <c r="AG99">
        <f t="shared" ref="AG99:AM99" si="6">SUM(AG3:AG98)/4000</f>
        <v>0.22349499999999994</v>
      </c>
      <c r="AH99">
        <f t="shared" si="6"/>
        <v>0.67509000000000008</v>
      </c>
      <c r="AI99">
        <f t="shared" si="6"/>
        <v>0.67509000000000008</v>
      </c>
      <c r="AJ99">
        <f t="shared" si="6"/>
        <v>0.70541000000000054</v>
      </c>
      <c r="AK99">
        <f t="shared" si="6"/>
        <v>1.4673099999999999</v>
      </c>
      <c r="AL99">
        <f t="shared" si="6"/>
        <v>0.62481249999999999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45202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280.00396678470798</v>
      </c>
      <c r="L3">
        <v>3.0011341083073435</v>
      </c>
      <c r="M3">
        <v>63.768728908886388</v>
      </c>
      <c r="N3">
        <v>25.460956071428576</v>
      </c>
      <c r="O3">
        <v>73.288699267782434</v>
      </c>
      <c r="P3">
        <v>20.376630707476167</v>
      </c>
      <c r="Q3">
        <v>5</v>
      </c>
      <c r="R3">
        <v>18.613568440322187</v>
      </c>
      <c r="S3">
        <v>4.9965517241379311</v>
      </c>
      <c r="T3">
        <v>0</v>
      </c>
      <c r="U3">
        <v>52.055782971122362</v>
      </c>
      <c r="V3">
        <v>5.0067151615245011</v>
      </c>
      <c r="W3">
        <v>14.129974276527333</v>
      </c>
      <c r="X3">
        <v>64.792726275474351</v>
      </c>
      <c r="Y3">
        <v>0</v>
      </c>
      <c r="Z3">
        <v>0</v>
      </c>
      <c r="AA3">
        <v>0</v>
      </c>
      <c r="AB3">
        <v>11.567504</v>
      </c>
      <c r="AC3">
        <v>0</v>
      </c>
      <c r="AD3">
        <v>8.0067600000000017</v>
      </c>
      <c r="AE3">
        <v>21.712782000000001</v>
      </c>
      <c r="AF3">
        <v>6.1515000000000022</v>
      </c>
      <c r="AG3">
        <v>27.762659999999997</v>
      </c>
      <c r="AH3">
        <v>24.955199999999994</v>
      </c>
      <c r="AI3">
        <v>0</v>
      </c>
      <c r="AJ3">
        <v>0</v>
      </c>
      <c r="AK3">
        <v>11.426700000000002</v>
      </c>
      <c r="AL3">
        <v>18.204899999999999</v>
      </c>
      <c r="AM3">
        <v>0</v>
      </c>
      <c r="AN3">
        <v>0</v>
      </c>
      <c r="AO3">
        <v>7.101864</v>
      </c>
      <c r="AP3">
        <v>5.7669988975304873</v>
      </c>
      <c r="AQ3">
        <v>31.442400000000003</v>
      </c>
      <c r="AR3">
        <v>21.335599999999999</v>
      </c>
      <c r="AS3">
        <v>14.009049424323521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811.63305930194542</v>
      </c>
      <c r="DN3">
        <v>28.306293717606096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330.00641113469226</v>
      </c>
      <c r="L4">
        <v>3.4564230556359421</v>
      </c>
      <c r="M4">
        <v>63.768728908886388</v>
      </c>
      <c r="N4">
        <v>25.460956071428576</v>
      </c>
      <c r="O4">
        <v>73.288699267782434</v>
      </c>
      <c r="P4">
        <v>20.376630707476167</v>
      </c>
      <c r="Q4">
        <v>5</v>
      </c>
      <c r="R4">
        <v>18.613568440322187</v>
      </c>
      <c r="S4">
        <v>4.9965517241379311</v>
      </c>
      <c r="T4">
        <v>0</v>
      </c>
      <c r="U4">
        <v>52.055782971122362</v>
      </c>
      <c r="V4">
        <v>5.0067151615245011</v>
      </c>
      <c r="W4">
        <v>14.129974276527333</v>
      </c>
      <c r="X4">
        <v>64.792726275474351</v>
      </c>
      <c r="Y4">
        <v>0</v>
      </c>
      <c r="Z4">
        <v>0</v>
      </c>
      <c r="AA4">
        <v>0</v>
      </c>
      <c r="AB4">
        <v>11.567504</v>
      </c>
      <c r="AC4">
        <v>0</v>
      </c>
      <c r="AD4">
        <v>8.0067600000000017</v>
      </c>
      <c r="AE4">
        <v>21.712782000000001</v>
      </c>
      <c r="AF4">
        <v>6.1515000000000022</v>
      </c>
      <c r="AG4">
        <v>27.762659999999997</v>
      </c>
      <c r="AH4">
        <v>18.716399999999997</v>
      </c>
      <c r="AI4">
        <v>0</v>
      </c>
      <c r="AJ4">
        <v>0</v>
      </c>
      <c r="AK4">
        <v>11.426700000000002</v>
      </c>
      <c r="AL4">
        <v>18.204899999999999</v>
      </c>
      <c r="AM4">
        <v>0</v>
      </c>
      <c r="AN4">
        <v>0</v>
      </c>
      <c r="AO4">
        <v>7.101864</v>
      </c>
      <c r="AP4">
        <v>5.7669988975304873</v>
      </c>
      <c r="AQ4">
        <v>20.961600000000001</v>
      </c>
      <c r="AR4">
        <v>21.335599999999999</v>
      </c>
      <c r="AS4">
        <v>14.009049424323521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844.23421730984762</v>
      </c>
      <c r="DN4">
        <v>29.443269007016671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330.00247695206576</v>
      </c>
      <c r="L5">
        <v>3.0011801373800955</v>
      </c>
      <c r="M5">
        <v>63.768728908886388</v>
      </c>
      <c r="N5">
        <v>25.460956071428576</v>
      </c>
      <c r="O5">
        <v>73.288699267782434</v>
      </c>
      <c r="P5">
        <v>20.376630707476167</v>
      </c>
      <c r="Q5">
        <v>5</v>
      </c>
      <c r="R5">
        <v>18.613232514619881</v>
      </c>
      <c r="S5">
        <v>4.9965517241379311</v>
      </c>
      <c r="T5">
        <v>0</v>
      </c>
      <c r="U5">
        <v>52.055782971122362</v>
      </c>
      <c r="V5">
        <v>5.0067151615245011</v>
      </c>
      <c r="W5">
        <v>14.129974276527333</v>
      </c>
      <c r="X5">
        <v>64.792726275474351</v>
      </c>
      <c r="Y5">
        <v>0</v>
      </c>
      <c r="Z5">
        <v>0</v>
      </c>
      <c r="AA5">
        <v>0</v>
      </c>
      <c r="AB5">
        <v>11.567504</v>
      </c>
      <c r="AC5">
        <v>0</v>
      </c>
      <c r="AD5">
        <v>8.0067600000000017</v>
      </c>
      <c r="AE5">
        <v>21.712782000000001</v>
      </c>
      <c r="AF5">
        <v>6.1515000000000022</v>
      </c>
      <c r="AG5">
        <v>27.762659999999997</v>
      </c>
      <c r="AH5">
        <v>18.716399999999997</v>
      </c>
      <c r="AI5">
        <v>0</v>
      </c>
      <c r="AJ5">
        <v>0</v>
      </c>
      <c r="AK5">
        <v>11.426700000000002</v>
      </c>
      <c r="AL5">
        <v>18.204899999999999</v>
      </c>
      <c r="AM5">
        <v>0</v>
      </c>
      <c r="AN5">
        <v>0</v>
      </c>
      <c r="AO5">
        <v>7.101864</v>
      </c>
      <c r="AP5">
        <v>5.7669988975304873</v>
      </c>
      <c r="AQ5">
        <v>10.4808</v>
      </c>
      <c r="AR5">
        <v>5.8187999999999978</v>
      </c>
      <c r="AS5">
        <v>14.009049424323521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818.66870842771721</v>
      </c>
      <c r="DN5">
        <v>28.551664862562617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330.00641113469226</v>
      </c>
      <c r="L6">
        <v>4.65711097490626</v>
      </c>
      <c r="M6">
        <v>63.768728908886388</v>
      </c>
      <c r="N6">
        <v>25.460956071428576</v>
      </c>
      <c r="O6">
        <v>73.288699267782434</v>
      </c>
      <c r="P6">
        <v>20.376630707476167</v>
      </c>
      <c r="Q6">
        <v>5</v>
      </c>
      <c r="R6">
        <v>18.613232514619881</v>
      </c>
      <c r="S6">
        <v>4.9965517241379311</v>
      </c>
      <c r="T6">
        <v>0</v>
      </c>
      <c r="U6">
        <v>52.055782971122362</v>
      </c>
      <c r="V6">
        <v>5.0067151615245011</v>
      </c>
      <c r="W6">
        <v>14.129974276527333</v>
      </c>
      <c r="X6">
        <v>64.792726275474351</v>
      </c>
      <c r="Y6">
        <v>0</v>
      </c>
      <c r="Z6">
        <v>0</v>
      </c>
      <c r="AA6">
        <v>0</v>
      </c>
      <c r="AB6">
        <v>11.567504</v>
      </c>
      <c r="AC6">
        <v>0</v>
      </c>
      <c r="AD6">
        <v>8.0067600000000017</v>
      </c>
      <c r="AE6">
        <v>21.712782000000001</v>
      </c>
      <c r="AF6">
        <v>6.1515000000000022</v>
      </c>
      <c r="AG6">
        <v>27.762659999999997</v>
      </c>
      <c r="AH6">
        <v>18.716399999999997</v>
      </c>
      <c r="AI6">
        <v>0</v>
      </c>
      <c r="AJ6">
        <v>0</v>
      </c>
      <c r="AK6">
        <v>11.426700000000002</v>
      </c>
      <c r="AL6">
        <v>18.204899999999999</v>
      </c>
      <c r="AM6">
        <v>0</v>
      </c>
      <c r="AN6">
        <v>0</v>
      </c>
      <c r="AO6">
        <v>7.101864</v>
      </c>
      <c r="AP6">
        <v>5.7669988975304873</v>
      </c>
      <c r="AQ6">
        <v>0</v>
      </c>
      <c r="AR6">
        <v>5.333899999999999</v>
      </c>
      <c r="AS6">
        <v>14.009049424323521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809.67648019551063</v>
      </c>
      <c r="DN6">
        <v>28.238058114921564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330.00353374728661</v>
      </c>
      <c r="L7">
        <v>3.0011597823177798</v>
      </c>
      <c r="M7">
        <v>63.768728908886388</v>
      </c>
      <c r="N7">
        <v>25.460956071428576</v>
      </c>
      <c r="O7">
        <v>73.288699267782434</v>
      </c>
      <c r="P7">
        <v>20.376630707476167</v>
      </c>
      <c r="Q7">
        <v>5</v>
      </c>
      <c r="R7">
        <v>18.617135674353598</v>
      </c>
      <c r="S7">
        <v>4.9965517241379311</v>
      </c>
      <c r="T7">
        <v>0</v>
      </c>
      <c r="U7">
        <v>52.055782971122362</v>
      </c>
      <c r="V7">
        <v>5.0068965517241386</v>
      </c>
      <c r="W7">
        <v>14.129974276527333</v>
      </c>
      <c r="X7">
        <v>64.792726275474351</v>
      </c>
      <c r="Y7">
        <v>0</v>
      </c>
      <c r="Z7">
        <v>0</v>
      </c>
      <c r="AA7">
        <v>0</v>
      </c>
      <c r="AB7">
        <v>11.567504</v>
      </c>
      <c r="AC7">
        <v>0</v>
      </c>
      <c r="AD7">
        <v>8.0067600000000017</v>
      </c>
      <c r="AE7">
        <v>21.712782000000001</v>
      </c>
      <c r="AF7">
        <v>6.1515000000000022</v>
      </c>
      <c r="AG7">
        <v>27.762659999999997</v>
      </c>
      <c r="AH7">
        <v>18.716399999999997</v>
      </c>
      <c r="AI7">
        <v>0</v>
      </c>
      <c r="AJ7">
        <v>0</v>
      </c>
      <c r="AK7">
        <v>11.426700000000002</v>
      </c>
      <c r="AL7">
        <v>18.204899999999999</v>
      </c>
      <c r="AM7">
        <v>0</v>
      </c>
      <c r="AN7">
        <v>0</v>
      </c>
      <c r="AO7">
        <v>7.101864</v>
      </c>
      <c r="AP7">
        <v>5.7669988975304873</v>
      </c>
      <c r="AQ7">
        <v>0</v>
      </c>
      <c r="AR7">
        <v>5.333899999999999</v>
      </c>
      <c r="AS7">
        <v>14.009049424323521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808.07750119674051</v>
      </c>
      <c r="DN7">
        <v>28.182293083630949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330.00353374728661</v>
      </c>
      <c r="L8">
        <v>3.0011597823177798</v>
      </c>
      <c r="M8">
        <v>63.768728908886388</v>
      </c>
      <c r="N8">
        <v>25.460956071428576</v>
      </c>
      <c r="O8">
        <v>73.288699267782434</v>
      </c>
      <c r="P8">
        <v>20.376630707476167</v>
      </c>
      <c r="Q8">
        <v>5</v>
      </c>
      <c r="R8">
        <v>18.617135674353598</v>
      </c>
      <c r="S8">
        <v>4.9965517241379311</v>
      </c>
      <c r="T8">
        <v>0</v>
      </c>
      <c r="U8">
        <v>52.055782971122362</v>
      </c>
      <c r="V8">
        <v>5.0068965517241386</v>
      </c>
      <c r="W8">
        <v>14.129974276527333</v>
      </c>
      <c r="X8">
        <v>64.792726275474351</v>
      </c>
      <c r="Y8">
        <v>0</v>
      </c>
      <c r="Z8">
        <v>0</v>
      </c>
      <c r="AA8">
        <v>0</v>
      </c>
      <c r="AB8">
        <v>4.0978000000000003</v>
      </c>
      <c r="AC8">
        <v>0</v>
      </c>
      <c r="AD8">
        <v>8.0067600000000017</v>
      </c>
      <c r="AE8">
        <v>21.712782000000001</v>
      </c>
      <c r="AF8">
        <v>6.1515000000000022</v>
      </c>
      <c r="AG8">
        <v>27.762659999999997</v>
      </c>
      <c r="AH8">
        <v>18.716399999999997</v>
      </c>
      <c r="AI8">
        <v>0</v>
      </c>
      <c r="AJ8">
        <v>0</v>
      </c>
      <c r="AK8">
        <v>11.426700000000002</v>
      </c>
      <c r="AL8">
        <v>18.204899999999999</v>
      </c>
      <c r="AM8">
        <v>0</v>
      </c>
      <c r="AN8">
        <v>0</v>
      </c>
      <c r="AO8">
        <v>7.101864</v>
      </c>
      <c r="AP8">
        <v>5.7669988975304873</v>
      </c>
      <c r="AQ8">
        <v>0</v>
      </c>
      <c r="AR8">
        <v>5.333899999999999</v>
      </c>
      <c r="AS8">
        <v>14.009049424323521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800.85952622329717</v>
      </c>
      <c r="DN8">
        <v>27.93056405707431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280.00459941932331</v>
      </c>
      <c r="L9">
        <v>3.0011597823177798</v>
      </c>
      <c r="M9">
        <v>63.768728908886388</v>
      </c>
      <c r="N9">
        <v>25.460956071428576</v>
      </c>
      <c r="O9">
        <v>73.288699267782434</v>
      </c>
      <c r="P9">
        <v>20.376630707476167</v>
      </c>
      <c r="Q9">
        <v>5</v>
      </c>
      <c r="R9">
        <v>18.617135674353598</v>
      </c>
      <c r="S9">
        <v>4.9965517241379311</v>
      </c>
      <c r="T9">
        <v>0</v>
      </c>
      <c r="U9">
        <v>52.055782971122362</v>
      </c>
      <c r="V9">
        <v>5.0064573502722318</v>
      </c>
      <c r="W9">
        <v>14.129974276527333</v>
      </c>
      <c r="X9">
        <v>64.792726275474351</v>
      </c>
      <c r="Y9">
        <v>0</v>
      </c>
      <c r="Z9">
        <v>0</v>
      </c>
      <c r="AA9">
        <v>0</v>
      </c>
      <c r="AB9">
        <v>4.0978000000000003</v>
      </c>
      <c r="AC9">
        <v>0</v>
      </c>
      <c r="AD9">
        <v>8.0067600000000017</v>
      </c>
      <c r="AE9">
        <v>21.712782000000001</v>
      </c>
      <c r="AF9">
        <v>6.1515000000000022</v>
      </c>
      <c r="AG9">
        <v>27.762659999999997</v>
      </c>
      <c r="AH9">
        <v>18.716399999999997</v>
      </c>
      <c r="AI9">
        <v>0</v>
      </c>
      <c r="AJ9">
        <v>0</v>
      </c>
      <c r="AK9">
        <v>11.426700000000002</v>
      </c>
      <c r="AL9">
        <v>39.010499999999993</v>
      </c>
      <c r="AM9">
        <v>0</v>
      </c>
      <c r="AN9">
        <v>0</v>
      </c>
      <c r="AO9">
        <v>7.101864</v>
      </c>
      <c r="AP9">
        <v>5.7669988975304873</v>
      </c>
      <c r="AQ9">
        <v>0</v>
      </c>
      <c r="AR9">
        <v>5.333899999999999</v>
      </c>
      <c r="AS9">
        <v>5.3172000000000006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764.25064876623492</v>
      </c>
      <c r="DN9">
        <v>26.65381856039804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280.00459941932331</v>
      </c>
      <c r="L10">
        <v>3.0011597823177798</v>
      </c>
      <c r="M10">
        <v>63.768728908886388</v>
      </c>
      <c r="N10">
        <v>25.460956071428576</v>
      </c>
      <c r="O10">
        <v>73.288699267782434</v>
      </c>
      <c r="P10">
        <v>20.376630707476167</v>
      </c>
      <c r="Q10">
        <v>5</v>
      </c>
      <c r="R10">
        <v>18.617135674353598</v>
      </c>
      <c r="S10">
        <v>4.9965517241379311</v>
      </c>
      <c r="T10">
        <v>0</v>
      </c>
      <c r="U10">
        <v>52.055782971122362</v>
      </c>
      <c r="V10">
        <v>5.0068965517241386</v>
      </c>
      <c r="W10">
        <v>14.129974276527333</v>
      </c>
      <c r="X10">
        <v>64.792726275474351</v>
      </c>
      <c r="Y10">
        <v>0</v>
      </c>
      <c r="Z10">
        <v>0</v>
      </c>
      <c r="AA10">
        <v>0</v>
      </c>
      <c r="AB10">
        <v>4.0978000000000003</v>
      </c>
      <c r="AC10">
        <v>0</v>
      </c>
      <c r="AD10">
        <v>8.0067600000000017</v>
      </c>
      <c r="AE10">
        <v>21.712782000000001</v>
      </c>
      <c r="AF10">
        <v>6.1515000000000022</v>
      </c>
      <c r="AG10">
        <v>27.762659999999997</v>
      </c>
      <c r="AH10">
        <v>18.716399999999997</v>
      </c>
      <c r="AI10">
        <v>0</v>
      </c>
      <c r="AJ10">
        <v>0</v>
      </c>
      <c r="AK10">
        <v>11.426700000000002</v>
      </c>
      <c r="AL10">
        <v>59.217938999999987</v>
      </c>
      <c r="AM10">
        <v>0</v>
      </c>
      <c r="AN10">
        <v>0</v>
      </c>
      <c r="AO10">
        <v>7.101864</v>
      </c>
      <c r="AP10">
        <v>5.7669988975304873</v>
      </c>
      <c r="AQ10">
        <v>0</v>
      </c>
      <c r="AR10">
        <v>5.333899999999999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782.92118605405233</v>
      </c>
      <c r="DN10">
        <v>27.304959474032582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280.00459941932331</v>
      </c>
      <c r="L11">
        <v>3.0011597823177798</v>
      </c>
      <c r="M11">
        <v>63.768728908886388</v>
      </c>
      <c r="N11">
        <v>25.460956071428576</v>
      </c>
      <c r="O11">
        <v>73.288699267782434</v>
      </c>
      <c r="P11">
        <v>20.376630707476167</v>
      </c>
      <c r="Q11">
        <v>5</v>
      </c>
      <c r="R11">
        <v>18.617135674353598</v>
      </c>
      <c r="S11">
        <v>4.9965517241379311</v>
      </c>
      <c r="T11">
        <v>0</v>
      </c>
      <c r="U11">
        <v>52.055782971122362</v>
      </c>
      <c r="V11">
        <v>5.0067151615245011</v>
      </c>
      <c r="W11">
        <v>14.129974276527333</v>
      </c>
      <c r="X11">
        <v>64.792726275474351</v>
      </c>
      <c r="Y11">
        <v>0</v>
      </c>
      <c r="Z11">
        <v>0</v>
      </c>
      <c r="AA11">
        <v>0</v>
      </c>
      <c r="AB11">
        <v>4.0978000000000003</v>
      </c>
      <c r="AC11">
        <v>0</v>
      </c>
      <c r="AD11">
        <v>8.0067600000000017</v>
      </c>
      <c r="AE11">
        <v>21.712782000000001</v>
      </c>
      <c r="AF11">
        <v>6.1515000000000022</v>
      </c>
      <c r="AG11">
        <v>27.762659999999997</v>
      </c>
      <c r="AH11">
        <v>18.716399999999997</v>
      </c>
      <c r="AI11">
        <v>0</v>
      </c>
      <c r="AJ11">
        <v>0</v>
      </c>
      <c r="AK11">
        <v>11.426700000000002</v>
      </c>
      <c r="AL11">
        <v>59.217938999999987</v>
      </c>
      <c r="AM11">
        <v>0</v>
      </c>
      <c r="AN11">
        <v>0</v>
      </c>
      <c r="AO11">
        <v>7.101864</v>
      </c>
      <c r="AP11">
        <v>5.7669988975304873</v>
      </c>
      <c r="AQ11">
        <v>0</v>
      </c>
      <c r="AR11">
        <v>5.333899999999999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782.92101081267299</v>
      </c>
      <c r="DN11">
        <v>27.304953325212256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280.00459941932331</v>
      </c>
      <c r="L12">
        <v>3.0011597823177798</v>
      </c>
      <c r="M12">
        <v>63.768728908886388</v>
      </c>
      <c r="N12">
        <v>25.460956071428576</v>
      </c>
      <c r="O12">
        <v>73.288699267782434</v>
      </c>
      <c r="P12">
        <v>20.376630707476167</v>
      </c>
      <c r="Q12">
        <v>5</v>
      </c>
      <c r="R12">
        <v>18.617135674353598</v>
      </c>
      <c r="S12">
        <v>4.9965517241379311</v>
      </c>
      <c r="T12">
        <v>0</v>
      </c>
      <c r="U12">
        <v>52.055782971122362</v>
      </c>
      <c r="V12">
        <v>5.00720135753176</v>
      </c>
      <c r="W12">
        <v>14.129974276527333</v>
      </c>
      <c r="X12">
        <v>64.792726275474351</v>
      </c>
      <c r="Y12">
        <v>0</v>
      </c>
      <c r="Z12">
        <v>0</v>
      </c>
      <c r="AA12">
        <v>0</v>
      </c>
      <c r="AB12">
        <v>4.0978000000000003</v>
      </c>
      <c r="AC12">
        <v>0</v>
      </c>
      <c r="AD12">
        <v>8.0067600000000017</v>
      </c>
      <c r="AE12">
        <v>21.712782000000001</v>
      </c>
      <c r="AF12">
        <v>6.1515000000000022</v>
      </c>
      <c r="AG12">
        <v>27.762659999999997</v>
      </c>
      <c r="AH12">
        <v>18.716399999999997</v>
      </c>
      <c r="AI12">
        <v>0</v>
      </c>
      <c r="AJ12">
        <v>0</v>
      </c>
      <c r="AK12">
        <v>11.426700000000002</v>
      </c>
      <c r="AL12">
        <v>59.217938999999987</v>
      </c>
      <c r="AM12">
        <v>0</v>
      </c>
      <c r="AN12">
        <v>0</v>
      </c>
      <c r="AO12">
        <v>7.101864</v>
      </c>
      <c r="AP12">
        <v>5.7669988975304873</v>
      </c>
      <c r="AQ12">
        <v>0</v>
      </c>
      <c r="AR12">
        <v>5.333899999999999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782.92148075822661</v>
      </c>
      <c r="DN12">
        <v>27.304969575665975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280.00459941932331</v>
      </c>
      <c r="L13">
        <v>3.0011597823177798</v>
      </c>
      <c r="M13">
        <v>63.768728908886388</v>
      </c>
      <c r="N13">
        <v>25.460956071428576</v>
      </c>
      <c r="O13">
        <v>73.288699267782434</v>
      </c>
      <c r="P13">
        <v>20.376630707476167</v>
      </c>
      <c r="Q13">
        <v>5</v>
      </c>
      <c r="R13">
        <v>18.617135674353598</v>
      </c>
      <c r="S13">
        <v>4.9965517241379311</v>
      </c>
      <c r="T13">
        <v>0</v>
      </c>
      <c r="U13">
        <v>52.055782971122362</v>
      </c>
      <c r="V13">
        <v>5.0074569343065694</v>
      </c>
      <c r="W13">
        <v>14.129974276527333</v>
      </c>
      <c r="X13">
        <v>64.792726275474351</v>
      </c>
      <c r="Y13">
        <v>0</v>
      </c>
      <c r="Z13">
        <v>0</v>
      </c>
      <c r="AA13">
        <v>0</v>
      </c>
      <c r="AB13">
        <v>4.0978000000000003</v>
      </c>
      <c r="AC13">
        <v>0</v>
      </c>
      <c r="AD13">
        <v>8.0067600000000017</v>
      </c>
      <c r="AE13">
        <v>21.712782000000001</v>
      </c>
      <c r="AF13">
        <v>6.1515000000000022</v>
      </c>
      <c r="AG13">
        <v>27.762659999999997</v>
      </c>
      <c r="AH13">
        <v>18.716399999999997</v>
      </c>
      <c r="AI13">
        <v>0</v>
      </c>
      <c r="AJ13">
        <v>0</v>
      </c>
      <c r="AK13">
        <v>11.426700000000002</v>
      </c>
      <c r="AL13">
        <v>59.217938999999987</v>
      </c>
      <c r="AM13">
        <v>0</v>
      </c>
      <c r="AN13">
        <v>0</v>
      </c>
      <c r="AO13">
        <v>7.101864</v>
      </c>
      <c r="AP13">
        <v>5.7669988975304873</v>
      </c>
      <c r="AQ13">
        <v>0</v>
      </c>
      <c r="AR13">
        <v>5.333899999999999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782.92172771660785</v>
      </c>
      <c r="DN13">
        <v>27.304978194059426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280.00459941932331</v>
      </c>
      <c r="L14">
        <v>3.0011597823177798</v>
      </c>
      <c r="M14">
        <v>63.768728908886388</v>
      </c>
      <c r="N14">
        <v>25.460956071428576</v>
      </c>
      <c r="O14">
        <v>73.288699267782434</v>
      </c>
      <c r="P14">
        <v>20.376630707476167</v>
      </c>
      <c r="Q14">
        <v>5</v>
      </c>
      <c r="R14">
        <v>18.617135674353598</v>
      </c>
      <c r="S14">
        <v>4.9965517241379311</v>
      </c>
      <c r="T14">
        <v>0</v>
      </c>
      <c r="U14">
        <v>52.055782971122362</v>
      </c>
      <c r="V14">
        <v>5.0074569343065694</v>
      </c>
      <c r="W14">
        <v>14.129974276527333</v>
      </c>
      <c r="X14">
        <v>64.792726275474351</v>
      </c>
      <c r="Y14">
        <v>0</v>
      </c>
      <c r="Z14">
        <v>0</v>
      </c>
      <c r="AA14">
        <v>0</v>
      </c>
      <c r="AB14">
        <v>4.0978000000000003</v>
      </c>
      <c r="AC14">
        <v>0</v>
      </c>
      <c r="AD14">
        <v>8.0067600000000017</v>
      </c>
      <c r="AE14">
        <v>21.712782000000001</v>
      </c>
      <c r="AF14">
        <v>6.1515000000000022</v>
      </c>
      <c r="AG14">
        <v>27.762659999999997</v>
      </c>
      <c r="AH14">
        <v>18.716399999999997</v>
      </c>
      <c r="AI14">
        <v>0</v>
      </c>
      <c r="AJ14">
        <v>0</v>
      </c>
      <c r="AK14">
        <v>11.426700000000002</v>
      </c>
      <c r="AL14">
        <v>29.908049999999996</v>
      </c>
      <c r="AM14">
        <v>0</v>
      </c>
      <c r="AN14">
        <v>0</v>
      </c>
      <c r="AO14">
        <v>7.101864</v>
      </c>
      <c r="AP14">
        <v>5.7669988975304873</v>
      </c>
      <c r="AQ14">
        <v>0</v>
      </c>
      <c r="AR14">
        <v>6.3036999999999983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755.53670049122491</v>
      </c>
      <c r="DN14">
        <v>26.349916419442486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280.00459941932331</v>
      </c>
      <c r="L15">
        <v>3.0011597823177798</v>
      </c>
      <c r="M15">
        <v>63.768728908886388</v>
      </c>
      <c r="N15">
        <v>25.460956071428576</v>
      </c>
      <c r="O15">
        <v>73.288699267782434</v>
      </c>
      <c r="P15">
        <v>20.376630707476167</v>
      </c>
      <c r="Q15">
        <v>5</v>
      </c>
      <c r="R15">
        <v>18.617135674353598</v>
      </c>
      <c r="S15">
        <v>4.9965517241379311</v>
      </c>
      <c r="T15">
        <v>0</v>
      </c>
      <c r="U15">
        <v>52.055782971122362</v>
      </c>
      <c r="V15">
        <v>5.0068999999999999</v>
      </c>
      <c r="W15">
        <v>14.622972958200693</v>
      </c>
      <c r="X15">
        <v>64.793089303680162</v>
      </c>
      <c r="Y15">
        <v>0</v>
      </c>
      <c r="Z15">
        <v>0</v>
      </c>
      <c r="AA15">
        <v>0</v>
      </c>
      <c r="AB15">
        <v>4.0978000000000003</v>
      </c>
      <c r="AC15">
        <v>0</v>
      </c>
      <c r="AD15">
        <v>8.0067600000000017</v>
      </c>
      <c r="AE15">
        <v>21.712782000000001</v>
      </c>
      <c r="AF15">
        <v>6.1515000000000022</v>
      </c>
      <c r="AG15">
        <v>27.762659999999997</v>
      </c>
      <c r="AH15">
        <v>18.716399999999997</v>
      </c>
      <c r="AI15">
        <v>0</v>
      </c>
      <c r="AJ15">
        <v>0</v>
      </c>
      <c r="AK15">
        <v>11.426700000000002</v>
      </c>
      <c r="AL15">
        <v>29.908049999999996</v>
      </c>
      <c r="AM15">
        <v>0</v>
      </c>
      <c r="AN15">
        <v>0</v>
      </c>
      <c r="AO15">
        <v>7.101864</v>
      </c>
      <c r="AP15">
        <v>5.3450233684428907</v>
      </c>
      <c r="AQ15">
        <v>0</v>
      </c>
      <c r="AR15">
        <v>5.333899999999999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754.66804860079549</v>
      </c>
      <c r="DN15">
        <v>26.319597556356676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280.00459941932331</v>
      </c>
      <c r="L16">
        <v>3.0011597823177798</v>
      </c>
      <c r="M16">
        <v>63.768728908886388</v>
      </c>
      <c r="N16">
        <v>25.460956071428576</v>
      </c>
      <c r="O16">
        <v>73.288699267782434</v>
      </c>
      <c r="P16">
        <v>20.376630707476167</v>
      </c>
      <c r="Q16">
        <v>5</v>
      </c>
      <c r="R16">
        <v>18.617135674353598</v>
      </c>
      <c r="S16">
        <v>4.9965517241379311</v>
      </c>
      <c r="T16">
        <v>0</v>
      </c>
      <c r="U16">
        <v>52.055782971122362</v>
      </c>
      <c r="V16">
        <v>5.0068999999999999</v>
      </c>
      <c r="W16">
        <v>14.131554607508534</v>
      </c>
      <c r="X16">
        <v>64.793089303680162</v>
      </c>
      <c r="Y16">
        <v>0</v>
      </c>
      <c r="Z16">
        <v>0</v>
      </c>
      <c r="AA16">
        <v>0</v>
      </c>
      <c r="AB16">
        <v>4.0978000000000003</v>
      </c>
      <c r="AC16">
        <v>0</v>
      </c>
      <c r="AD16">
        <v>8.0067600000000017</v>
      </c>
      <c r="AE16">
        <v>21.712782000000001</v>
      </c>
      <c r="AF16">
        <v>6.1515000000000022</v>
      </c>
      <c r="AG16">
        <v>27.762659999999997</v>
      </c>
      <c r="AH16">
        <v>18.716399999999997</v>
      </c>
      <c r="AI16">
        <v>0</v>
      </c>
      <c r="AJ16">
        <v>0</v>
      </c>
      <c r="AK16">
        <v>11.426700000000002</v>
      </c>
      <c r="AL16">
        <v>29.908049999999996</v>
      </c>
      <c r="AM16">
        <v>0</v>
      </c>
      <c r="AN16">
        <v>0</v>
      </c>
      <c r="AO16">
        <v>7.101864</v>
      </c>
      <c r="AP16">
        <v>5.3450233684428907</v>
      </c>
      <c r="AQ16">
        <v>0</v>
      </c>
      <c r="AR16">
        <v>5.333899999999999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754.19319130354222</v>
      </c>
      <c r="DN16">
        <v>26.303036502917887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280.00459941932331</v>
      </c>
      <c r="L17">
        <v>3.0011597823177798</v>
      </c>
      <c r="M17">
        <v>63.768728908886388</v>
      </c>
      <c r="N17">
        <v>25.460956071428576</v>
      </c>
      <c r="O17">
        <v>73.288699267782434</v>
      </c>
      <c r="P17">
        <v>20.376630707476167</v>
      </c>
      <c r="Q17">
        <v>5</v>
      </c>
      <c r="R17">
        <v>18.617135674353598</v>
      </c>
      <c r="S17">
        <v>4.9965517241379311</v>
      </c>
      <c r="T17">
        <v>0</v>
      </c>
      <c r="U17">
        <v>52.055782971122362</v>
      </c>
      <c r="V17">
        <v>5.0068999999999999</v>
      </c>
      <c r="W17">
        <v>14.131554607508534</v>
      </c>
      <c r="X17">
        <v>64.793089303680162</v>
      </c>
      <c r="Y17">
        <v>0</v>
      </c>
      <c r="Z17">
        <v>0</v>
      </c>
      <c r="AA17">
        <v>0</v>
      </c>
      <c r="AB17">
        <v>4.0978000000000003</v>
      </c>
      <c r="AC17">
        <v>0</v>
      </c>
      <c r="AD17">
        <v>8.0067600000000017</v>
      </c>
      <c r="AE17">
        <v>21.712782000000001</v>
      </c>
      <c r="AF17">
        <v>6.1515000000000022</v>
      </c>
      <c r="AG17">
        <v>27.762659999999997</v>
      </c>
      <c r="AH17">
        <v>18.716399999999997</v>
      </c>
      <c r="AI17">
        <v>0</v>
      </c>
      <c r="AJ17">
        <v>0</v>
      </c>
      <c r="AK17">
        <v>11.426700000000002</v>
      </c>
      <c r="AL17">
        <v>29.908049999999996</v>
      </c>
      <c r="AM17">
        <v>0</v>
      </c>
      <c r="AN17">
        <v>0</v>
      </c>
      <c r="AO17">
        <v>7.101864</v>
      </c>
      <c r="AP17">
        <v>5.3450233684428907</v>
      </c>
      <c r="AQ17">
        <v>0</v>
      </c>
      <c r="AR17">
        <v>21.335599999999999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769.65563418923057</v>
      </c>
      <c r="DN17">
        <v>26.842293617229487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330.00353374728661</v>
      </c>
      <c r="L18">
        <v>3.0011597823177798</v>
      </c>
      <c r="M18">
        <v>63.768728908886388</v>
      </c>
      <c r="N18">
        <v>25.460956071428576</v>
      </c>
      <c r="O18">
        <v>73.288699267782434</v>
      </c>
      <c r="P18">
        <v>20.376630707476167</v>
      </c>
      <c r="Q18">
        <v>5</v>
      </c>
      <c r="R18">
        <v>18.617135674353598</v>
      </c>
      <c r="S18">
        <v>4.9965517241379311</v>
      </c>
      <c r="T18">
        <v>0</v>
      </c>
      <c r="U18">
        <v>52.055782971122362</v>
      </c>
      <c r="V18">
        <v>5.0068999999999999</v>
      </c>
      <c r="W18">
        <v>14.131554607508534</v>
      </c>
      <c r="X18">
        <v>64.793089303680162</v>
      </c>
      <c r="Y18">
        <v>0</v>
      </c>
      <c r="Z18">
        <v>0</v>
      </c>
      <c r="AA18">
        <v>0</v>
      </c>
      <c r="AB18">
        <v>4.0978000000000003</v>
      </c>
      <c r="AC18">
        <v>0</v>
      </c>
      <c r="AD18">
        <v>8.0067600000000017</v>
      </c>
      <c r="AE18">
        <v>21.712782000000001</v>
      </c>
      <c r="AF18">
        <v>6.1515000000000022</v>
      </c>
      <c r="AG18">
        <v>27.762659999999997</v>
      </c>
      <c r="AH18">
        <v>18.716399999999997</v>
      </c>
      <c r="AI18">
        <v>0</v>
      </c>
      <c r="AJ18">
        <v>0</v>
      </c>
      <c r="AK18">
        <v>11.426700000000002</v>
      </c>
      <c r="AL18">
        <v>29.908049999999996</v>
      </c>
      <c r="AM18">
        <v>0</v>
      </c>
      <c r="AN18">
        <v>0</v>
      </c>
      <c r="AO18">
        <v>7.101864</v>
      </c>
      <c r="AP18">
        <v>5.3450233684428907</v>
      </c>
      <c r="AQ18">
        <v>0</v>
      </c>
      <c r="AR18">
        <v>21.335599999999999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817.96960443034141</v>
      </c>
      <c r="DN18">
        <v>28.527257704081894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380.0044994375703</v>
      </c>
      <c r="L19">
        <v>3.0011597823177798</v>
      </c>
      <c r="M19">
        <v>63.768728908886388</v>
      </c>
      <c r="N19">
        <v>25.460956071428576</v>
      </c>
      <c r="O19">
        <v>73.288699267782434</v>
      </c>
      <c r="P19">
        <v>20.376630707476167</v>
      </c>
      <c r="Q19">
        <v>5</v>
      </c>
      <c r="R19">
        <v>18.617135674353598</v>
      </c>
      <c r="S19">
        <v>4.9965517241379311</v>
      </c>
      <c r="T19">
        <v>0</v>
      </c>
      <c r="U19">
        <v>52.055782971122362</v>
      </c>
      <c r="V19">
        <v>5.0068999999999999</v>
      </c>
      <c r="W19">
        <v>14.131554607508534</v>
      </c>
      <c r="X19">
        <v>64.793089303680162</v>
      </c>
      <c r="Y19">
        <v>0</v>
      </c>
      <c r="Z19">
        <v>0</v>
      </c>
      <c r="AA19">
        <v>0</v>
      </c>
      <c r="AB19">
        <v>4.0978000000000003</v>
      </c>
      <c r="AC19">
        <v>0</v>
      </c>
      <c r="AD19">
        <v>8.0067600000000017</v>
      </c>
      <c r="AE19">
        <v>21.712782000000001</v>
      </c>
      <c r="AF19">
        <v>6.1515000000000022</v>
      </c>
      <c r="AG19">
        <v>27.762659999999997</v>
      </c>
      <c r="AH19">
        <v>18.716399999999997</v>
      </c>
      <c r="AI19">
        <v>0</v>
      </c>
      <c r="AJ19">
        <v>0</v>
      </c>
      <c r="AK19">
        <v>11.426700000000002</v>
      </c>
      <c r="AL19">
        <v>29.908049999999996</v>
      </c>
      <c r="AM19">
        <v>0</v>
      </c>
      <c r="AN19">
        <v>0</v>
      </c>
      <c r="AO19">
        <v>7.101864</v>
      </c>
      <c r="AP19">
        <v>5.3450233684428907</v>
      </c>
      <c r="AQ19">
        <v>0</v>
      </c>
      <c r="AR19">
        <v>5.8187999999999978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851.29165347332992</v>
      </c>
      <c r="DN19">
        <v>29.68937435137703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380.0044994375703</v>
      </c>
      <c r="L20">
        <v>3.0011597823177798</v>
      </c>
      <c r="M20">
        <v>63.768728908886388</v>
      </c>
      <c r="N20">
        <v>25.460956071428576</v>
      </c>
      <c r="O20">
        <v>73.288699267782434</v>
      </c>
      <c r="P20">
        <v>20.376630707476167</v>
      </c>
      <c r="Q20">
        <v>5</v>
      </c>
      <c r="R20">
        <v>18.617135674353598</v>
      </c>
      <c r="S20">
        <v>4.9965517241379311</v>
      </c>
      <c r="T20">
        <v>0</v>
      </c>
      <c r="U20">
        <v>52.055782971122362</v>
      </c>
      <c r="V20">
        <v>5.0068999999999999</v>
      </c>
      <c r="W20">
        <v>14.131554607508534</v>
      </c>
      <c r="X20">
        <v>64.793089303680162</v>
      </c>
      <c r="Y20">
        <v>0</v>
      </c>
      <c r="Z20">
        <v>0.48309999999999992</v>
      </c>
      <c r="AA20">
        <v>0</v>
      </c>
      <c r="AB20">
        <v>4.0978000000000003</v>
      </c>
      <c r="AC20">
        <v>0</v>
      </c>
      <c r="AD20">
        <v>8.0067600000000017</v>
      </c>
      <c r="AE20">
        <v>21.712782000000001</v>
      </c>
      <c r="AF20">
        <v>6.1515000000000022</v>
      </c>
      <c r="AG20">
        <v>27.762659999999997</v>
      </c>
      <c r="AH20">
        <v>18.716399999999997</v>
      </c>
      <c r="AI20">
        <v>0</v>
      </c>
      <c r="AJ20">
        <v>0</v>
      </c>
      <c r="AK20">
        <v>11.426700000000002</v>
      </c>
      <c r="AL20">
        <v>29.908049999999996</v>
      </c>
      <c r="AM20">
        <v>0</v>
      </c>
      <c r="AN20">
        <v>0</v>
      </c>
      <c r="AO20">
        <v>7.101864</v>
      </c>
      <c r="AP20">
        <v>5.3450233684428907</v>
      </c>
      <c r="AQ20">
        <v>0</v>
      </c>
      <c r="AR20">
        <v>5.333899999999999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851.28991422117417</v>
      </c>
      <c r="DN20">
        <v>29.689313603532828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380.0044994375703</v>
      </c>
      <c r="L21">
        <v>3.0011597823177798</v>
      </c>
      <c r="M21">
        <v>63.768728908886388</v>
      </c>
      <c r="N21">
        <v>25.460956071428576</v>
      </c>
      <c r="O21">
        <v>73.288699267782434</v>
      </c>
      <c r="P21">
        <v>20.376630707476167</v>
      </c>
      <c r="Q21">
        <v>5</v>
      </c>
      <c r="R21">
        <v>18.617135674353598</v>
      </c>
      <c r="S21">
        <v>4.9965517241379311</v>
      </c>
      <c r="T21">
        <v>0</v>
      </c>
      <c r="U21">
        <v>52.055782971122362</v>
      </c>
      <c r="V21">
        <v>5.0068999999999999</v>
      </c>
      <c r="W21">
        <v>14.131554607508534</v>
      </c>
      <c r="X21">
        <v>64.793089303680162</v>
      </c>
      <c r="Y21">
        <v>0</v>
      </c>
      <c r="Z21">
        <v>2.8638167999999995</v>
      </c>
      <c r="AA21">
        <v>0</v>
      </c>
      <c r="AB21">
        <v>4.0978000000000003</v>
      </c>
      <c r="AC21">
        <v>0</v>
      </c>
      <c r="AD21">
        <v>8.0067600000000017</v>
      </c>
      <c r="AE21">
        <v>21.712782000000001</v>
      </c>
      <c r="AF21">
        <v>6.1515000000000022</v>
      </c>
      <c r="AG21">
        <v>27.762659999999997</v>
      </c>
      <c r="AH21">
        <v>18.716399999999997</v>
      </c>
      <c r="AI21">
        <v>0</v>
      </c>
      <c r="AJ21">
        <v>0</v>
      </c>
      <c r="AK21">
        <v>11.426700000000002</v>
      </c>
      <c r="AL21">
        <v>29.908049999999996</v>
      </c>
      <c r="AM21">
        <v>0</v>
      </c>
      <c r="AN21">
        <v>0</v>
      </c>
      <c r="AO21">
        <v>7.101864</v>
      </c>
      <c r="AP21">
        <v>5.3450233684428907</v>
      </c>
      <c r="AQ21">
        <v>0</v>
      </c>
      <c r="AR21">
        <v>5.333899999999999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853.59040084744686</v>
      </c>
      <c r="DN21">
        <v>29.7695437772601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380.0044994375703</v>
      </c>
      <c r="L22">
        <v>3.0011597823177798</v>
      </c>
      <c r="M22">
        <v>63.768728908886388</v>
      </c>
      <c r="N22">
        <v>25.460956071428576</v>
      </c>
      <c r="O22">
        <v>73.288699267782434</v>
      </c>
      <c r="P22">
        <v>20.376630707476167</v>
      </c>
      <c r="Q22">
        <v>5</v>
      </c>
      <c r="R22">
        <v>18.617135674353598</v>
      </c>
      <c r="S22">
        <v>4.9965517241379311</v>
      </c>
      <c r="T22">
        <v>0</v>
      </c>
      <c r="U22">
        <v>52.055782971122362</v>
      </c>
      <c r="V22">
        <v>5.0068999999999999</v>
      </c>
      <c r="W22">
        <v>14.131554607508534</v>
      </c>
      <c r="X22">
        <v>64.793089303680162</v>
      </c>
      <c r="Y22">
        <v>0</v>
      </c>
      <c r="Z22">
        <v>2.8638167999999995</v>
      </c>
      <c r="AA22">
        <v>0</v>
      </c>
      <c r="AB22">
        <v>4.0978000000000003</v>
      </c>
      <c r="AC22">
        <v>0</v>
      </c>
      <c r="AD22">
        <v>8.0067600000000017</v>
      </c>
      <c r="AE22">
        <v>21.712782000000001</v>
      </c>
      <c r="AF22">
        <v>6.1515000000000022</v>
      </c>
      <c r="AG22">
        <v>27.762659999999997</v>
      </c>
      <c r="AH22">
        <v>18.716399999999997</v>
      </c>
      <c r="AI22">
        <v>0</v>
      </c>
      <c r="AJ22">
        <v>0</v>
      </c>
      <c r="AK22">
        <v>11.426700000000002</v>
      </c>
      <c r="AL22">
        <v>29.908049999999996</v>
      </c>
      <c r="AM22">
        <v>0</v>
      </c>
      <c r="AN22">
        <v>0</v>
      </c>
      <c r="AO22">
        <v>7.101864</v>
      </c>
      <c r="AP22">
        <v>5.3450233684428907</v>
      </c>
      <c r="AQ22">
        <v>0</v>
      </c>
      <c r="AR22">
        <v>5.333899999999999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853.59040084744686</v>
      </c>
      <c r="DN22">
        <v>29.7695437772601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380.0044994375703</v>
      </c>
      <c r="L23">
        <v>3.0011597823177798</v>
      </c>
      <c r="M23">
        <v>63.768728908886388</v>
      </c>
      <c r="N23">
        <v>25.460956071428576</v>
      </c>
      <c r="O23">
        <v>73.288699267782434</v>
      </c>
      <c r="P23">
        <v>20.376630707476167</v>
      </c>
      <c r="Q23">
        <v>5</v>
      </c>
      <c r="R23">
        <v>18.617135674353598</v>
      </c>
      <c r="S23">
        <v>4.9965517241379311</v>
      </c>
      <c r="T23">
        <v>0</v>
      </c>
      <c r="U23">
        <v>52.055782971122362</v>
      </c>
      <c r="V23">
        <v>5.0068999999999999</v>
      </c>
      <c r="W23">
        <v>14.131554607508534</v>
      </c>
      <c r="X23">
        <v>64.793089303680162</v>
      </c>
      <c r="Y23">
        <v>0</v>
      </c>
      <c r="Z23">
        <v>2.8638167999999995</v>
      </c>
      <c r="AA23">
        <v>0</v>
      </c>
      <c r="AB23">
        <v>4.0978000000000003</v>
      </c>
      <c r="AC23">
        <v>0</v>
      </c>
      <c r="AD23">
        <v>8.0067600000000017</v>
      </c>
      <c r="AE23">
        <v>21.712782000000001</v>
      </c>
      <c r="AF23">
        <v>6.1515000000000022</v>
      </c>
      <c r="AG23">
        <v>27.762659999999997</v>
      </c>
      <c r="AH23">
        <v>18.716399999999997</v>
      </c>
      <c r="AI23">
        <v>0</v>
      </c>
      <c r="AJ23">
        <v>0</v>
      </c>
      <c r="AK23">
        <v>11.426700000000002</v>
      </c>
      <c r="AL23">
        <v>29.908049999999996</v>
      </c>
      <c r="AM23">
        <v>0</v>
      </c>
      <c r="AN23">
        <v>0</v>
      </c>
      <c r="AO23">
        <v>7.101864</v>
      </c>
      <c r="AP23">
        <v>5.3450233684428907</v>
      </c>
      <c r="AQ23">
        <v>0</v>
      </c>
      <c r="AR23">
        <v>5.333899999999999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853.59040084744686</v>
      </c>
      <c r="DN23">
        <v>29.7695437772601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380.0044994375703</v>
      </c>
      <c r="L24">
        <v>3.0011597823177798</v>
      </c>
      <c r="M24">
        <v>63.768728908886388</v>
      </c>
      <c r="N24">
        <v>25.460956071428576</v>
      </c>
      <c r="O24">
        <v>73.288699267782434</v>
      </c>
      <c r="P24">
        <v>20.376630707476167</v>
      </c>
      <c r="Q24">
        <v>5</v>
      </c>
      <c r="R24">
        <v>18.617135674353598</v>
      </c>
      <c r="S24">
        <v>4.9965517241379311</v>
      </c>
      <c r="T24">
        <v>0</v>
      </c>
      <c r="U24">
        <v>52.055782971122362</v>
      </c>
      <c r="V24">
        <v>5.0068999999999999</v>
      </c>
      <c r="W24">
        <v>14.131554607508534</v>
      </c>
      <c r="X24">
        <v>64.793089303680162</v>
      </c>
      <c r="Y24">
        <v>0</v>
      </c>
      <c r="Z24">
        <v>2.8638167999999995</v>
      </c>
      <c r="AA24">
        <v>0</v>
      </c>
      <c r="AB24">
        <v>4.0978000000000003</v>
      </c>
      <c r="AC24">
        <v>0</v>
      </c>
      <c r="AD24">
        <v>8.0067600000000017</v>
      </c>
      <c r="AE24">
        <v>21.712782000000001</v>
      </c>
      <c r="AF24">
        <v>6.1515000000000022</v>
      </c>
      <c r="AG24">
        <v>27.762659999999997</v>
      </c>
      <c r="AH24">
        <v>18.716399999999997</v>
      </c>
      <c r="AI24">
        <v>0</v>
      </c>
      <c r="AJ24">
        <v>0</v>
      </c>
      <c r="AK24">
        <v>11.426700000000002</v>
      </c>
      <c r="AL24">
        <v>29.908049999999996</v>
      </c>
      <c r="AM24">
        <v>0</v>
      </c>
      <c r="AN24">
        <v>0</v>
      </c>
      <c r="AO24">
        <v>7.101864</v>
      </c>
      <c r="AP24">
        <v>5.3450233684428907</v>
      </c>
      <c r="AQ24">
        <v>0</v>
      </c>
      <c r="AR24">
        <v>5.333899999999999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853.59040084744686</v>
      </c>
      <c r="DN24">
        <v>29.7695437772601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380.0044994375703</v>
      </c>
      <c r="L25">
        <v>3.0011597823177798</v>
      </c>
      <c r="M25">
        <v>63.768728908886388</v>
      </c>
      <c r="N25">
        <v>25.460956071428576</v>
      </c>
      <c r="O25">
        <v>73.288699267782434</v>
      </c>
      <c r="P25">
        <v>20.376630707476167</v>
      </c>
      <c r="Q25">
        <v>5</v>
      </c>
      <c r="R25">
        <v>18.617135674353598</v>
      </c>
      <c r="S25">
        <v>4.9965517241379311</v>
      </c>
      <c r="T25">
        <v>0</v>
      </c>
      <c r="U25">
        <v>52.055782971122362</v>
      </c>
      <c r="V25">
        <v>5.0068999999999999</v>
      </c>
      <c r="W25">
        <v>14.131554607508534</v>
      </c>
      <c r="X25">
        <v>64.793089303680162</v>
      </c>
      <c r="Y25">
        <v>0</v>
      </c>
      <c r="Z25">
        <v>0.48309999999999992</v>
      </c>
      <c r="AA25">
        <v>0</v>
      </c>
      <c r="AB25">
        <v>4.0978000000000003</v>
      </c>
      <c r="AC25">
        <v>0</v>
      </c>
      <c r="AD25">
        <v>8.0067600000000017</v>
      </c>
      <c r="AE25">
        <v>21.712782000000001</v>
      </c>
      <c r="AF25">
        <v>6.1515000000000022</v>
      </c>
      <c r="AG25">
        <v>27.762659999999997</v>
      </c>
      <c r="AH25">
        <v>18.716399999999997</v>
      </c>
      <c r="AI25">
        <v>0</v>
      </c>
      <c r="AJ25">
        <v>0</v>
      </c>
      <c r="AK25">
        <v>11.426700000000002</v>
      </c>
      <c r="AL25">
        <v>29.908049999999996</v>
      </c>
      <c r="AM25">
        <v>0</v>
      </c>
      <c r="AN25">
        <v>0</v>
      </c>
      <c r="AO25">
        <v>7.101864</v>
      </c>
      <c r="AP25">
        <v>5.3450233684428907</v>
      </c>
      <c r="AQ25">
        <v>0</v>
      </c>
      <c r="AR25">
        <v>5.333899999999999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851.28991422117417</v>
      </c>
      <c r="DN25">
        <v>29.689313603532828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380.0044994375703</v>
      </c>
      <c r="L26">
        <v>3.0011597823177798</v>
      </c>
      <c r="M26">
        <v>63.768728908886388</v>
      </c>
      <c r="N26">
        <v>25.460956071428576</v>
      </c>
      <c r="O26">
        <v>73.288699267782434</v>
      </c>
      <c r="P26">
        <v>20.376630707476167</v>
      </c>
      <c r="Q26">
        <v>5</v>
      </c>
      <c r="R26">
        <v>18.617135674353598</v>
      </c>
      <c r="S26">
        <v>4.9965517241379311</v>
      </c>
      <c r="T26">
        <v>0</v>
      </c>
      <c r="U26">
        <v>52.055782971122362</v>
      </c>
      <c r="V26">
        <v>5.0068999999999999</v>
      </c>
      <c r="W26">
        <v>14.131114618885098</v>
      </c>
      <c r="X26">
        <v>64.793089303680162</v>
      </c>
      <c r="Y26">
        <v>0</v>
      </c>
      <c r="Z26">
        <v>0.48309999999999992</v>
      </c>
      <c r="AA26">
        <v>0</v>
      </c>
      <c r="AB26">
        <v>4.0978000000000003</v>
      </c>
      <c r="AC26">
        <v>0</v>
      </c>
      <c r="AD26">
        <v>8.0067600000000017</v>
      </c>
      <c r="AE26">
        <v>21.712782000000001</v>
      </c>
      <c r="AF26">
        <v>6.1515000000000022</v>
      </c>
      <c r="AG26">
        <v>27.762659999999997</v>
      </c>
      <c r="AH26">
        <v>18.716399999999997</v>
      </c>
      <c r="AI26">
        <v>0</v>
      </c>
      <c r="AJ26">
        <v>0</v>
      </c>
      <c r="AK26">
        <v>11.426700000000002</v>
      </c>
      <c r="AL26">
        <v>29.908049999999996</v>
      </c>
      <c r="AM26">
        <v>0</v>
      </c>
      <c r="AN26">
        <v>0</v>
      </c>
      <c r="AO26">
        <v>7.101864</v>
      </c>
      <c r="AP26">
        <v>5.3450233684428907</v>
      </c>
      <c r="AQ26">
        <v>10.4808</v>
      </c>
      <c r="AR26">
        <v>5.333899999999999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861.41708628392735</v>
      </c>
      <c r="DN26">
        <v>30.042501552156264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380.0044994375703</v>
      </c>
      <c r="L27">
        <v>3.0011597823177798</v>
      </c>
      <c r="M27">
        <v>63.768728908886388</v>
      </c>
      <c r="N27">
        <v>25.460956071428576</v>
      </c>
      <c r="O27">
        <v>73.288699267782434</v>
      </c>
      <c r="P27">
        <v>20.376630707476167</v>
      </c>
      <c r="Q27">
        <v>5</v>
      </c>
      <c r="R27">
        <v>18.559139387683285</v>
      </c>
      <c r="S27">
        <v>4.9965517241379311</v>
      </c>
      <c r="T27">
        <v>0</v>
      </c>
      <c r="U27">
        <v>52.055782971122362</v>
      </c>
      <c r="V27">
        <v>5.0100816993464052</v>
      </c>
      <c r="W27">
        <v>14.131554607508534</v>
      </c>
      <c r="X27">
        <v>64.793089303680162</v>
      </c>
      <c r="Y27">
        <v>0</v>
      </c>
      <c r="Z27">
        <v>1.4492999999999996</v>
      </c>
      <c r="AA27">
        <v>0</v>
      </c>
      <c r="AB27">
        <v>4.0978000000000003</v>
      </c>
      <c r="AC27">
        <v>4.25068</v>
      </c>
      <c r="AD27">
        <v>8.0067600000000017</v>
      </c>
      <c r="AE27">
        <v>21.712782000000001</v>
      </c>
      <c r="AF27">
        <v>6.1515000000000022</v>
      </c>
      <c r="AG27">
        <v>27.762659999999997</v>
      </c>
      <c r="AH27">
        <v>18.716399999999997</v>
      </c>
      <c r="AI27">
        <v>0</v>
      </c>
      <c r="AJ27">
        <v>0</v>
      </c>
      <c r="AK27">
        <v>11.426700000000002</v>
      </c>
      <c r="AL27">
        <v>29.908049999999996</v>
      </c>
      <c r="AM27">
        <v>0</v>
      </c>
      <c r="AN27">
        <v>0</v>
      </c>
      <c r="AO27">
        <v>7.101864</v>
      </c>
      <c r="AP27">
        <v>5.3450233684428907</v>
      </c>
      <c r="AQ27">
        <v>21.572980000000001</v>
      </c>
      <c r="AR27">
        <v>5.333899999999999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877.12398917555754</v>
      </c>
      <c r="DN27">
        <v>30.590284061825596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380.0044994375703</v>
      </c>
      <c r="L28">
        <v>3.0011597823177798</v>
      </c>
      <c r="M28">
        <v>63.768728908886388</v>
      </c>
      <c r="N28">
        <v>25.460956071428576</v>
      </c>
      <c r="O28">
        <v>73.288699267782434</v>
      </c>
      <c r="P28">
        <v>20.376630707476167</v>
      </c>
      <c r="Q28">
        <v>5</v>
      </c>
      <c r="R28">
        <v>18.613232514619881</v>
      </c>
      <c r="S28">
        <v>4.9965517241379311</v>
      </c>
      <c r="T28">
        <v>0</v>
      </c>
      <c r="U28">
        <v>52.055782971122362</v>
      </c>
      <c r="V28">
        <v>5.0100816993464052</v>
      </c>
      <c r="W28">
        <v>14.131554607508534</v>
      </c>
      <c r="X28">
        <v>64.793089303680162</v>
      </c>
      <c r="Y28">
        <v>0</v>
      </c>
      <c r="Z28">
        <v>8.5914503999999976</v>
      </c>
      <c r="AA28">
        <v>0</v>
      </c>
      <c r="AB28">
        <v>8.1956000000000007</v>
      </c>
      <c r="AC28">
        <v>4.25068</v>
      </c>
      <c r="AD28">
        <v>8.0067600000000017</v>
      </c>
      <c r="AE28">
        <v>21.712782000000001</v>
      </c>
      <c r="AF28">
        <v>6.1515000000000022</v>
      </c>
      <c r="AG28">
        <v>27.762659999999997</v>
      </c>
      <c r="AH28">
        <v>18.716399999999997</v>
      </c>
      <c r="AI28">
        <v>0</v>
      </c>
      <c r="AJ28">
        <v>0</v>
      </c>
      <c r="AK28">
        <v>11.426700000000002</v>
      </c>
      <c r="AL28">
        <v>29.908049999999996</v>
      </c>
      <c r="AM28">
        <v>0</v>
      </c>
      <c r="AN28">
        <v>0</v>
      </c>
      <c r="AO28">
        <v>7.101864</v>
      </c>
      <c r="AP28">
        <v>5.3450233684428907</v>
      </c>
      <c r="AQ28">
        <v>21.572980000000001</v>
      </c>
      <c r="AR28">
        <v>5.333899999999999</v>
      </c>
      <c r="AS28">
        <v>4.431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888.03742368110534</v>
      </c>
      <c r="DN28">
        <v>30.970893083214357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380.0044994375703</v>
      </c>
      <c r="L29">
        <v>3.0011597823177798</v>
      </c>
      <c r="M29">
        <v>63.768728908886388</v>
      </c>
      <c r="N29">
        <v>25.460956071428576</v>
      </c>
      <c r="O29">
        <v>73.288699267782434</v>
      </c>
      <c r="P29">
        <v>20.376630707476167</v>
      </c>
      <c r="Q29">
        <v>5</v>
      </c>
      <c r="R29">
        <v>18.613232514619881</v>
      </c>
      <c r="S29">
        <v>4.9965517241379311</v>
      </c>
      <c r="T29">
        <v>0</v>
      </c>
      <c r="U29">
        <v>52.055782971122362</v>
      </c>
      <c r="V29">
        <v>5.0100816993464052</v>
      </c>
      <c r="W29">
        <v>14.131554607508534</v>
      </c>
      <c r="X29">
        <v>64.793089303680162</v>
      </c>
      <c r="Y29">
        <v>0</v>
      </c>
      <c r="Z29">
        <v>8.5914503999999976</v>
      </c>
      <c r="AA29">
        <v>6.1420439766520563</v>
      </c>
      <c r="AB29">
        <v>8.1956000000000007</v>
      </c>
      <c r="AC29">
        <v>4.25068</v>
      </c>
      <c r="AD29">
        <v>8.0067600000000017</v>
      </c>
      <c r="AE29">
        <v>21.712782000000001</v>
      </c>
      <c r="AF29">
        <v>6.1515000000000022</v>
      </c>
      <c r="AG29">
        <v>27.762659999999997</v>
      </c>
      <c r="AH29">
        <v>18.716399999999997</v>
      </c>
      <c r="AI29">
        <v>0</v>
      </c>
      <c r="AJ29">
        <v>0</v>
      </c>
      <c r="AK29">
        <v>11.426700000000002</v>
      </c>
      <c r="AL29">
        <v>29.908049999999996</v>
      </c>
      <c r="AM29">
        <v>0</v>
      </c>
      <c r="AN29">
        <v>0</v>
      </c>
      <c r="AO29">
        <v>7.101864</v>
      </c>
      <c r="AP29">
        <v>5.3450233684428907</v>
      </c>
      <c r="AQ29">
        <v>21.572980000000001</v>
      </c>
      <c r="AR29">
        <v>6.3036999999999983</v>
      </c>
      <c r="AS29">
        <v>4.431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894.90945969856216</v>
      </c>
      <c r="DN29">
        <v>31.210701042409752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380.0044994375703</v>
      </c>
      <c r="L30">
        <v>3.0011597823177798</v>
      </c>
      <c r="M30">
        <v>63.768728908886388</v>
      </c>
      <c r="N30">
        <v>25.460956071428576</v>
      </c>
      <c r="O30">
        <v>73.288699267782434</v>
      </c>
      <c r="P30">
        <v>20.376630707476167</v>
      </c>
      <c r="Q30">
        <v>5</v>
      </c>
      <c r="R30">
        <v>18.613232514619881</v>
      </c>
      <c r="S30">
        <v>4.9965517241379311</v>
      </c>
      <c r="T30">
        <v>0</v>
      </c>
      <c r="U30">
        <v>52.055782971122362</v>
      </c>
      <c r="V30">
        <v>5.0106808169934638</v>
      </c>
      <c r="W30">
        <v>14.131554607508534</v>
      </c>
      <c r="X30">
        <v>64.793089303680162</v>
      </c>
      <c r="Y30">
        <v>0</v>
      </c>
      <c r="Z30">
        <v>8.5914503999999976</v>
      </c>
      <c r="AA30">
        <v>6.1420439766520563</v>
      </c>
      <c r="AB30">
        <v>8.1956000000000007</v>
      </c>
      <c r="AC30">
        <v>4.25068</v>
      </c>
      <c r="AD30">
        <v>8.0067600000000017</v>
      </c>
      <c r="AE30">
        <v>21.712782000000001</v>
      </c>
      <c r="AF30">
        <v>6.1515000000000022</v>
      </c>
      <c r="AG30">
        <v>27.762659999999997</v>
      </c>
      <c r="AH30">
        <v>18.716399999999997</v>
      </c>
      <c r="AI30">
        <v>0</v>
      </c>
      <c r="AJ30">
        <v>0</v>
      </c>
      <c r="AK30">
        <v>11.426700000000002</v>
      </c>
      <c r="AL30">
        <v>29.908049999999996</v>
      </c>
      <c r="AM30">
        <v>0</v>
      </c>
      <c r="AN30">
        <v>0</v>
      </c>
      <c r="AO30">
        <v>7.101864</v>
      </c>
      <c r="AP30">
        <v>5.3450233684428907</v>
      </c>
      <c r="AQ30">
        <v>21.572980000000001</v>
      </c>
      <c r="AR30">
        <v>21.335599999999999</v>
      </c>
      <c r="AS30">
        <v>4.431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909.43536341078322</v>
      </c>
      <c r="DN30">
        <v>31.717296447835658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380.0044994375703</v>
      </c>
      <c r="L31">
        <v>3.0011597823177798</v>
      </c>
      <c r="M31">
        <v>63.768728908886388</v>
      </c>
      <c r="N31">
        <v>25.460956071428576</v>
      </c>
      <c r="O31">
        <v>73.288699267782434</v>
      </c>
      <c r="P31">
        <v>20.376630707476167</v>
      </c>
      <c r="Q31">
        <v>5</v>
      </c>
      <c r="R31">
        <v>18.613232514619881</v>
      </c>
      <c r="S31">
        <v>4.9965517241379311</v>
      </c>
      <c r="T31">
        <v>0</v>
      </c>
      <c r="U31">
        <v>52.055782971122362</v>
      </c>
      <c r="V31">
        <v>5.0100816993464052</v>
      </c>
      <c r="W31">
        <v>14.129974276527333</v>
      </c>
      <c r="X31">
        <v>64.692990355863145</v>
      </c>
      <c r="Y31">
        <v>0</v>
      </c>
      <c r="Z31">
        <v>8.4542499999999965</v>
      </c>
      <c r="AA31">
        <v>12.318788766731521</v>
      </c>
      <c r="AB31">
        <v>8.1956000000000007</v>
      </c>
      <c r="AC31">
        <v>4.25068</v>
      </c>
      <c r="AD31">
        <v>8.0067600000000017</v>
      </c>
      <c r="AE31">
        <v>21.712782000000001</v>
      </c>
      <c r="AF31">
        <v>6.1515000000000022</v>
      </c>
      <c r="AG31">
        <v>27.762659999999997</v>
      </c>
      <c r="AH31">
        <v>18.716399999999997</v>
      </c>
      <c r="AI31">
        <v>0</v>
      </c>
      <c r="AJ31">
        <v>0</v>
      </c>
      <c r="AK31">
        <v>11.426700000000002</v>
      </c>
      <c r="AL31">
        <v>29.908049999999996</v>
      </c>
      <c r="AM31">
        <v>0</v>
      </c>
      <c r="AN31">
        <v>0</v>
      </c>
      <c r="AO31">
        <v>7.101864</v>
      </c>
      <c r="AP31">
        <v>5.3450233684428907</v>
      </c>
      <c r="AQ31">
        <v>10.786490000000001</v>
      </c>
      <c r="AR31">
        <v>21.335599999999999</v>
      </c>
      <c r="AS31">
        <v>4.431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904.74941809528912</v>
      </c>
      <c r="DN31">
        <v>31.554017756963816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380.0044994375703</v>
      </c>
      <c r="L32">
        <v>3.0011597823177798</v>
      </c>
      <c r="M32">
        <v>63.768728908886388</v>
      </c>
      <c r="N32">
        <v>25.460956071428576</v>
      </c>
      <c r="O32">
        <v>73.288699267782434</v>
      </c>
      <c r="P32">
        <v>20.376630707476167</v>
      </c>
      <c r="Q32">
        <v>5</v>
      </c>
      <c r="R32">
        <v>18.613232514619881</v>
      </c>
      <c r="S32">
        <v>4.9965517241379311</v>
      </c>
      <c r="T32">
        <v>0</v>
      </c>
      <c r="U32">
        <v>52.055782971122362</v>
      </c>
      <c r="V32">
        <v>5.0100816993464052</v>
      </c>
      <c r="W32">
        <v>14.129974276527333</v>
      </c>
      <c r="X32">
        <v>64.785169952294098</v>
      </c>
      <c r="Y32">
        <v>0</v>
      </c>
      <c r="Z32">
        <v>2.8638167999999995</v>
      </c>
      <c r="AA32">
        <v>12.318788766731521</v>
      </c>
      <c r="AB32">
        <v>8.1956000000000007</v>
      </c>
      <c r="AC32">
        <v>4.25068</v>
      </c>
      <c r="AD32">
        <v>8.0067600000000017</v>
      </c>
      <c r="AE32">
        <v>21.712782000000001</v>
      </c>
      <c r="AF32">
        <v>6.1515000000000022</v>
      </c>
      <c r="AG32">
        <v>27.762659999999997</v>
      </c>
      <c r="AH32">
        <v>18.716399999999997</v>
      </c>
      <c r="AI32">
        <v>0</v>
      </c>
      <c r="AJ32">
        <v>0</v>
      </c>
      <c r="AK32">
        <v>11.426700000000002</v>
      </c>
      <c r="AL32">
        <v>29.908049999999996</v>
      </c>
      <c r="AM32">
        <v>0</v>
      </c>
      <c r="AN32">
        <v>0</v>
      </c>
      <c r="AO32">
        <v>7.101864</v>
      </c>
      <c r="AP32">
        <v>5.3450233684428907</v>
      </c>
      <c r="AQ32">
        <v>0</v>
      </c>
      <c r="AR32">
        <v>5.8187999999999978</v>
      </c>
      <c r="AS32">
        <v>4.431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874.01958609457279</v>
      </c>
      <c r="DN32">
        <v>30.482306154111232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380.0044994375703</v>
      </c>
      <c r="L33">
        <v>3.0011597823177798</v>
      </c>
      <c r="M33">
        <v>63.768728908886388</v>
      </c>
      <c r="N33">
        <v>25.460956071428576</v>
      </c>
      <c r="O33">
        <v>73.288699267782434</v>
      </c>
      <c r="P33">
        <v>20.376630707476167</v>
      </c>
      <c r="Q33">
        <v>5</v>
      </c>
      <c r="R33">
        <v>18.617135674353598</v>
      </c>
      <c r="S33">
        <v>4.9965517241379311</v>
      </c>
      <c r="T33">
        <v>0</v>
      </c>
      <c r="U33">
        <v>52.055782971122362</v>
      </c>
      <c r="V33">
        <v>5.0071519999999996</v>
      </c>
      <c r="W33">
        <v>14.129974276527333</v>
      </c>
      <c r="X33">
        <v>64.785169952294098</v>
      </c>
      <c r="Y33">
        <v>0</v>
      </c>
      <c r="Z33">
        <v>2.8638167999999995</v>
      </c>
      <c r="AA33">
        <v>12.318788766731521</v>
      </c>
      <c r="AB33">
        <v>8.1956000000000007</v>
      </c>
      <c r="AC33">
        <v>4.25068</v>
      </c>
      <c r="AD33">
        <v>8.0067600000000017</v>
      </c>
      <c r="AE33">
        <v>21.712782000000001</v>
      </c>
      <c r="AF33">
        <v>6.1515000000000022</v>
      </c>
      <c r="AG33">
        <v>27.762659999999997</v>
      </c>
      <c r="AH33">
        <v>18.716399999999997</v>
      </c>
      <c r="AI33">
        <v>0</v>
      </c>
      <c r="AJ33">
        <v>0</v>
      </c>
      <c r="AK33">
        <v>11.426700000000002</v>
      </c>
      <c r="AL33">
        <v>18.204899999999999</v>
      </c>
      <c r="AM33">
        <v>0</v>
      </c>
      <c r="AN33">
        <v>0</v>
      </c>
      <c r="AO33">
        <v>7.101864</v>
      </c>
      <c r="AP33">
        <v>5.3450233684428907</v>
      </c>
      <c r="AQ33">
        <v>0</v>
      </c>
      <c r="AR33">
        <v>5.8187999999999978</v>
      </c>
      <c r="AS33">
        <v>4.431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862.71177327710291</v>
      </c>
      <c r="DN33">
        <v>30.087942431968383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380.0044994375703</v>
      </c>
      <c r="L34">
        <v>3.0011597823177798</v>
      </c>
      <c r="M34">
        <v>63.768728908886388</v>
      </c>
      <c r="N34">
        <v>25.460956071428576</v>
      </c>
      <c r="O34">
        <v>73.288699267782434</v>
      </c>
      <c r="P34">
        <v>20.376630707476167</v>
      </c>
      <c r="Q34">
        <v>5</v>
      </c>
      <c r="R34">
        <v>18.617135674353598</v>
      </c>
      <c r="S34">
        <v>4.9965517241379311</v>
      </c>
      <c r="T34">
        <v>0</v>
      </c>
      <c r="U34">
        <v>52.055782971122362</v>
      </c>
      <c r="V34">
        <v>5.0068999999999999</v>
      </c>
      <c r="W34">
        <v>14.131554607508534</v>
      </c>
      <c r="X34">
        <v>64.793089303680162</v>
      </c>
      <c r="Y34">
        <v>0</v>
      </c>
      <c r="Z34">
        <v>2.8638167999999995</v>
      </c>
      <c r="AA34">
        <v>12.318788766731521</v>
      </c>
      <c r="AB34">
        <v>8.1956000000000007</v>
      </c>
      <c r="AC34">
        <v>4.25068</v>
      </c>
      <c r="AD34">
        <v>8.0067600000000017</v>
      </c>
      <c r="AE34">
        <v>21.712782000000001</v>
      </c>
      <c r="AF34">
        <v>6.1515000000000022</v>
      </c>
      <c r="AG34">
        <v>27.762659999999997</v>
      </c>
      <c r="AH34">
        <v>18.716399999999997</v>
      </c>
      <c r="AI34">
        <v>0</v>
      </c>
      <c r="AJ34">
        <v>0</v>
      </c>
      <c r="AK34">
        <v>11.426700000000002</v>
      </c>
      <c r="AL34">
        <v>18.204899999999999</v>
      </c>
      <c r="AM34">
        <v>0</v>
      </c>
      <c r="AN34">
        <v>0</v>
      </c>
      <c r="AO34">
        <v>7.101864</v>
      </c>
      <c r="AP34">
        <v>5.3450233684428907</v>
      </c>
      <c r="AQ34">
        <v>0</v>
      </c>
      <c r="AR34">
        <v>5.8187999999999978</v>
      </c>
      <c r="AS34">
        <v>4.431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862.72070925159608</v>
      </c>
      <c r="DN34">
        <v>30.088254139842274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380.0044994375703</v>
      </c>
      <c r="L35">
        <v>3.0011597823177798</v>
      </c>
      <c r="M35">
        <v>63.768728908886388</v>
      </c>
      <c r="N35">
        <v>25.460956071428576</v>
      </c>
      <c r="O35">
        <v>73.288699267782434</v>
      </c>
      <c r="P35">
        <v>20.376630707476167</v>
      </c>
      <c r="Q35">
        <v>5</v>
      </c>
      <c r="R35">
        <v>18.617135674353598</v>
      </c>
      <c r="S35">
        <v>4.9965517241379311</v>
      </c>
      <c r="T35">
        <v>0</v>
      </c>
      <c r="U35">
        <v>52.251219865939021</v>
      </c>
      <c r="V35">
        <v>5.0068999999999999</v>
      </c>
      <c r="W35">
        <v>14.131554607508534</v>
      </c>
      <c r="X35">
        <v>64.793089303680162</v>
      </c>
      <c r="Y35">
        <v>0</v>
      </c>
      <c r="Z35">
        <v>2.8638167999999995</v>
      </c>
      <c r="AA35">
        <v>6.1420439766520563</v>
      </c>
      <c r="AB35">
        <v>8.1956000000000007</v>
      </c>
      <c r="AC35">
        <v>0</v>
      </c>
      <c r="AD35">
        <v>4.0033800000000008</v>
      </c>
      <c r="AE35">
        <v>21.712782000000001</v>
      </c>
      <c r="AF35">
        <v>6.1515000000000022</v>
      </c>
      <c r="AG35">
        <v>27.762659999999997</v>
      </c>
      <c r="AH35">
        <v>18.716399999999997</v>
      </c>
      <c r="AI35">
        <v>1.39775</v>
      </c>
      <c r="AJ35">
        <v>0</v>
      </c>
      <c r="AK35">
        <v>11.426700000000002</v>
      </c>
      <c r="AL35">
        <v>18.204899999999999</v>
      </c>
      <c r="AM35">
        <v>0</v>
      </c>
      <c r="AN35">
        <v>0</v>
      </c>
      <c r="AO35">
        <v>7.101864</v>
      </c>
      <c r="AP35">
        <v>5.3450233684428907</v>
      </c>
      <c r="AQ35">
        <v>0</v>
      </c>
      <c r="AR35">
        <v>5.8187999999999978</v>
      </c>
      <c r="AS35">
        <v>4.431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850.31585865590728</v>
      </c>
      <c r="DN35">
        <v>29.655486840268338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380.0044994375703</v>
      </c>
      <c r="L36">
        <v>3.0011597823177798</v>
      </c>
      <c r="M36">
        <v>63.768728908886388</v>
      </c>
      <c r="N36">
        <v>25.460956071428576</v>
      </c>
      <c r="O36">
        <v>73.288699267782434</v>
      </c>
      <c r="P36">
        <v>20.376630707476167</v>
      </c>
      <c r="Q36">
        <v>5</v>
      </c>
      <c r="R36">
        <v>18.617135674353598</v>
      </c>
      <c r="S36">
        <v>4.9965517241379311</v>
      </c>
      <c r="T36">
        <v>0</v>
      </c>
      <c r="U36">
        <v>52.261906527089941</v>
      </c>
      <c r="V36">
        <v>5.0068999999999999</v>
      </c>
      <c r="W36">
        <v>14.131554607508534</v>
      </c>
      <c r="X36">
        <v>64.793089303680162</v>
      </c>
      <c r="Y36">
        <v>0</v>
      </c>
      <c r="Z36">
        <v>2.8638167999999995</v>
      </c>
      <c r="AA36">
        <v>0</v>
      </c>
      <c r="AB36">
        <v>8.1956000000000007</v>
      </c>
      <c r="AC36">
        <v>0</v>
      </c>
      <c r="AD36">
        <v>4.0033800000000008</v>
      </c>
      <c r="AE36">
        <v>21.712782000000001</v>
      </c>
      <c r="AF36">
        <v>6.1515000000000022</v>
      </c>
      <c r="AG36">
        <v>27.762659999999997</v>
      </c>
      <c r="AH36">
        <v>18.716399999999997</v>
      </c>
      <c r="AI36">
        <v>5.0319000000000003</v>
      </c>
      <c r="AJ36">
        <v>0</v>
      </c>
      <c r="AK36">
        <v>11.426700000000002</v>
      </c>
      <c r="AL36">
        <v>18.204899999999999</v>
      </c>
      <c r="AM36">
        <v>0</v>
      </c>
      <c r="AN36">
        <v>0</v>
      </c>
      <c r="AO36">
        <v>7.101864</v>
      </c>
      <c r="AP36">
        <v>5.3450233684428907</v>
      </c>
      <c r="AQ36">
        <v>0</v>
      </c>
      <c r="AR36">
        <v>5.8187999999999978</v>
      </c>
      <c r="AS36">
        <v>4.431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847.90294612397997</v>
      </c>
      <c r="DN36">
        <v>29.571192056694585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380.0044994375703</v>
      </c>
      <c r="L37">
        <v>3.0011597823177798</v>
      </c>
      <c r="M37">
        <v>63.768728908886388</v>
      </c>
      <c r="N37">
        <v>25.460956071428576</v>
      </c>
      <c r="O37">
        <v>73.288699267782434</v>
      </c>
      <c r="P37">
        <v>20.376630707476167</v>
      </c>
      <c r="Q37">
        <v>5</v>
      </c>
      <c r="R37">
        <v>18.617135674353598</v>
      </c>
      <c r="S37">
        <v>4.9965517241379311</v>
      </c>
      <c r="T37">
        <v>0</v>
      </c>
      <c r="U37">
        <v>52.261906527089941</v>
      </c>
      <c r="V37">
        <v>5.0068999999999999</v>
      </c>
      <c r="W37">
        <v>14.131554607508534</v>
      </c>
      <c r="X37">
        <v>64.793089303680162</v>
      </c>
      <c r="Y37">
        <v>0</v>
      </c>
      <c r="Z37">
        <v>2.8638167999999995</v>
      </c>
      <c r="AA37">
        <v>0</v>
      </c>
      <c r="AB37">
        <v>4.0978000000000003</v>
      </c>
      <c r="AC37">
        <v>0</v>
      </c>
      <c r="AD37">
        <v>4.0033800000000008</v>
      </c>
      <c r="AE37">
        <v>21.712782000000001</v>
      </c>
      <c r="AF37">
        <v>6.1515000000000022</v>
      </c>
      <c r="AG37">
        <v>27.762659999999997</v>
      </c>
      <c r="AH37">
        <v>18.716399999999997</v>
      </c>
      <c r="AI37">
        <v>21.543241200000001</v>
      </c>
      <c r="AJ37">
        <v>0</v>
      </c>
      <c r="AK37">
        <v>11.426700000000002</v>
      </c>
      <c r="AL37">
        <v>18.204899999999999</v>
      </c>
      <c r="AM37">
        <v>0</v>
      </c>
      <c r="AN37">
        <v>0</v>
      </c>
      <c r="AO37">
        <v>7.101864</v>
      </c>
      <c r="AP37">
        <v>5.3450233684428907</v>
      </c>
      <c r="AQ37">
        <v>0</v>
      </c>
      <c r="AR37">
        <v>5.8187999999999978</v>
      </c>
      <c r="AS37">
        <v>4.431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859.89815056973396</v>
      </c>
      <c r="DN37">
        <v>29.989528810940691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380.0044994375703</v>
      </c>
      <c r="L38">
        <v>3.0011597823177798</v>
      </c>
      <c r="M38">
        <v>63.768728908886388</v>
      </c>
      <c r="N38">
        <v>25.460956071428576</v>
      </c>
      <c r="O38">
        <v>73.288699267782434</v>
      </c>
      <c r="P38">
        <v>20.376630707476167</v>
      </c>
      <c r="Q38">
        <v>5</v>
      </c>
      <c r="R38">
        <v>18.617135674353598</v>
      </c>
      <c r="S38">
        <v>4.9965517241379311</v>
      </c>
      <c r="T38">
        <v>0</v>
      </c>
      <c r="U38">
        <v>52.261906527089941</v>
      </c>
      <c r="V38">
        <v>5.0068999999999999</v>
      </c>
      <c r="W38">
        <v>14.131554607508534</v>
      </c>
      <c r="X38">
        <v>64.793089303680162</v>
      </c>
      <c r="Y38">
        <v>0</v>
      </c>
      <c r="Z38">
        <v>2.8638167999999995</v>
      </c>
      <c r="AA38">
        <v>0</v>
      </c>
      <c r="AB38">
        <v>4.0978000000000003</v>
      </c>
      <c r="AC38">
        <v>0</v>
      </c>
      <c r="AD38">
        <v>4.0033800000000008</v>
      </c>
      <c r="AE38">
        <v>21.712782000000001</v>
      </c>
      <c r="AF38">
        <v>6.1515000000000022</v>
      </c>
      <c r="AG38">
        <v>27.762659999999997</v>
      </c>
      <c r="AH38">
        <v>18.716399999999997</v>
      </c>
      <c r="AI38">
        <v>21.543241200000001</v>
      </c>
      <c r="AJ38">
        <v>0</v>
      </c>
      <c r="AK38">
        <v>11.426700000000002</v>
      </c>
      <c r="AL38">
        <v>18.204899999999999</v>
      </c>
      <c r="AM38">
        <v>0</v>
      </c>
      <c r="AN38">
        <v>0</v>
      </c>
      <c r="AO38">
        <v>7.101864</v>
      </c>
      <c r="AP38">
        <v>5.3450233684428907</v>
      </c>
      <c r="AQ38">
        <v>0</v>
      </c>
      <c r="AR38">
        <v>6.7885999999999997</v>
      </c>
      <c r="AS38">
        <v>4.7264000000000008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861.12071342637387</v>
      </c>
      <c r="DN38">
        <v>30.032165954300737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380.0044994375703</v>
      </c>
      <c r="L39">
        <v>3.0011597823177798</v>
      </c>
      <c r="M39">
        <v>63.768728908886388</v>
      </c>
      <c r="N39">
        <v>25.460956071428576</v>
      </c>
      <c r="O39">
        <v>73.288699267782434</v>
      </c>
      <c r="P39">
        <v>20.376630707476167</v>
      </c>
      <c r="Q39">
        <v>5</v>
      </c>
      <c r="R39">
        <v>18.617135674353598</v>
      </c>
      <c r="S39">
        <v>4.9965517241379311</v>
      </c>
      <c r="T39">
        <v>0</v>
      </c>
      <c r="U39">
        <v>52.261906527089941</v>
      </c>
      <c r="V39">
        <v>5.0068999999999999</v>
      </c>
      <c r="W39">
        <v>14.131554607508534</v>
      </c>
      <c r="X39">
        <v>64.793089303680162</v>
      </c>
      <c r="Y39">
        <v>0</v>
      </c>
      <c r="Z39">
        <v>2.8638167999999995</v>
      </c>
      <c r="AA39">
        <v>0</v>
      </c>
      <c r="AB39">
        <v>4.0978000000000003</v>
      </c>
      <c r="AC39">
        <v>0</v>
      </c>
      <c r="AD39">
        <v>4.0033800000000008</v>
      </c>
      <c r="AE39">
        <v>21.712782000000001</v>
      </c>
      <c r="AF39">
        <v>6.1515000000000022</v>
      </c>
      <c r="AG39">
        <v>27.762659999999997</v>
      </c>
      <c r="AH39">
        <v>18.716399999999997</v>
      </c>
      <c r="AI39">
        <v>21.543241200000001</v>
      </c>
      <c r="AJ39">
        <v>0</v>
      </c>
      <c r="AK39">
        <v>11.426700000000002</v>
      </c>
      <c r="AL39">
        <v>18.204899999999999</v>
      </c>
      <c r="AM39">
        <v>0</v>
      </c>
      <c r="AN39">
        <v>0</v>
      </c>
      <c r="AO39">
        <v>7.101864</v>
      </c>
      <c r="AP39">
        <v>5.3450233684428907</v>
      </c>
      <c r="AQ39">
        <v>0</v>
      </c>
      <c r="AR39">
        <v>21.335599999999999</v>
      </c>
      <c r="AS39">
        <v>14.009049424323521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884.14730360071223</v>
      </c>
      <c r="DN39">
        <v>30.835225204285873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380.0044994375703</v>
      </c>
      <c r="L40">
        <v>3.0011597823177798</v>
      </c>
      <c r="M40">
        <v>63.768728908886388</v>
      </c>
      <c r="N40">
        <v>25.460956071428576</v>
      </c>
      <c r="O40">
        <v>73.288699267782434</v>
      </c>
      <c r="P40">
        <v>20.376630707476167</v>
      </c>
      <c r="Q40">
        <v>5</v>
      </c>
      <c r="R40">
        <v>18.617135674353598</v>
      </c>
      <c r="S40">
        <v>4.9965517241379311</v>
      </c>
      <c r="T40">
        <v>0</v>
      </c>
      <c r="U40">
        <v>52.261906527089941</v>
      </c>
      <c r="V40">
        <v>5.0068999999999999</v>
      </c>
      <c r="W40">
        <v>14.130018199356913</v>
      </c>
      <c r="X40">
        <v>64.785169952294098</v>
      </c>
      <c r="Y40">
        <v>0</v>
      </c>
      <c r="Z40">
        <v>2.8638167999999995</v>
      </c>
      <c r="AA40">
        <v>0</v>
      </c>
      <c r="AB40">
        <v>4.0978000000000003</v>
      </c>
      <c r="AC40">
        <v>0</v>
      </c>
      <c r="AD40">
        <v>4.0033800000000008</v>
      </c>
      <c r="AE40">
        <v>21.712782000000001</v>
      </c>
      <c r="AF40">
        <v>6.1515000000000022</v>
      </c>
      <c r="AG40">
        <v>27.762659999999997</v>
      </c>
      <c r="AH40">
        <v>18.716399999999997</v>
      </c>
      <c r="AI40">
        <v>21.543241200000001</v>
      </c>
      <c r="AJ40">
        <v>0</v>
      </c>
      <c r="AK40">
        <v>11.426700000000002</v>
      </c>
      <c r="AL40">
        <v>18.204899999999999</v>
      </c>
      <c r="AM40">
        <v>0</v>
      </c>
      <c r="AN40">
        <v>0</v>
      </c>
      <c r="AO40">
        <v>7.101864</v>
      </c>
      <c r="AP40">
        <v>5.3450233684428907</v>
      </c>
      <c r="AQ40">
        <v>0</v>
      </c>
      <c r="AR40">
        <v>21.335599999999999</v>
      </c>
      <c r="AS40">
        <v>14.009049424323521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884.13816623136358</v>
      </c>
      <c r="DN40">
        <v>30.834906814096868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380.0044994375703</v>
      </c>
      <c r="L41">
        <v>3.0011597823177798</v>
      </c>
      <c r="M41">
        <v>63.768728908886388</v>
      </c>
      <c r="N41">
        <v>25.460956071428576</v>
      </c>
      <c r="O41">
        <v>73.288699267782434</v>
      </c>
      <c r="P41">
        <v>20.376630707476167</v>
      </c>
      <c r="Q41">
        <v>5</v>
      </c>
      <c r="R41">
        <v>18.617135674353598</v>
      </c>
      <c r="S41">
        <v>4.9965517241379311</v>
      </c>
      <c r="T41">
        <v>0</v>
      </c>
      <c r="U41">
        <v>52.261906527089941</v>
      </c>
      <c r="V41">
        <v>5.0074569343065694</v>
      </c>
      <c r="W41">
        <v>14.130018199356913</v>
      </c>
      <c r="X41">
        <v>64.785169952294098</v>
      </c>
      <c r="Y41">
        <v>0</v>
      </c>
      <c r="Z41">
        <v>2.8638167999999995</v>
      </c>
      <c r="AA41">
        <v>0</v>
      </c>
      <c r="AB41">
        <v>4.0978000000000003</v>
      </c>
      <c r="AC41">
        <v>0</v>
      </c>
      <c r="AD41">
        <v>4.0033800000000008</v>
      </c>
      <c r="AE41">
        <v>21.712782000000001</v>
      </c>
      <c r="AF41">
        <v>6.1515000000000022</v>
      </c>
      <c r="AG41">
        <v>27.762659999999997</v>
      </c>
      <c r="AH41">
        <v>18.716399999999997</v>
      </c>
      <c r="AI41">
        <v>21.543241200000001</v>
      </c>
      <c r="AJ41">
        <v>0</v>
      </c>
      <c r="AK41">
        <v>11.426700000000002</v>
      </c>
      <c r="AL41">
        <v>18.204899999999999</v>
      </c>
      <c r="AM41">
        <v>0</v>
      </c>
      <c r="AN41">
        <v>0</v>
      </c>
      <c r="AO41">
        <v>7.101864</v>
      </c>
      <c r="AP41">
        <v>5.3450233684428907</v>
      </c>
      <c r="AQ41">
        <v>0</v>
      </c>
      <c r="AR41">
        <v>6.7885999999999997</v>
      </c>
      <c r="AS41">
        <v>14.009049424323521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870.08193893185012</v>
      </c>
      <c r="DN41">
        <v>30.344691047916815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380.00558113024493</v>
      </c>
      <c r="L42">
        <v>3.0011597823177798</v>
      </c>
      <c r="M42">
        <v>63.768728908886388</v>
      </c>
      <c r="N42">
        <v>25.460956071428576</v>
      </c>
      <c r="O42">
        <v>73.288699267782434</v>
      </c>
      <c r="P42">
        <v>20.376630707476167</v>
      </c>
      <c r="Q42">
        <v>5</v>
      </c>
      <c r="R42">
        <v>18.616777903362529</v>
      </c>
      <c r="S42">
        <v>4.9965517241379311</v>
      </c>
      <c r="T42">
        <v>0</v>
      </c>
      <c r="U42">
        <v>52.261906527089941</v>
      </c>
      <c r="V42">
        <v>5.0074569343065694</v>
      </c>
      <c r="W42">
        <v>14.130018199356913</v>
      </c>
      <c r="X42">
        <v>64.785169952294098</v>
      </c>
      <c r="Y42">
        <v>0</v>
      </c>
      <c r="Z42">
        <v>2.8638167999999995</v>
      </c>
      <c r="AA42">
        <v>0</v>
      </c>
      <c r="AB42">
        <v>4.0978000000000003</v>
      </c>
      <c r="AC42">
        <v>0</v>
      </c>
      <c r="AD42">
        <v>4.0033800000000008</v>
      </c>
      <c r="AE42">
        <v>21.712782000000001</v>
      </c>
      <c r="AF42">
        <v>6.1515000000000022</v>
      </c>
      <c r="AG42">
        <v>27.762659999999997</v>
      </c>
      <c r="AH42">
        <v>18.716399999999997</v>
      </c>
      <c r="AI42">
        <v>14.362160799999996</v>
      </c>
      <c r="AJ42">
        <v>0</v>
      </c>
      <c r="AK42">
        <v>11.426700000000002</v>
      </c>
      <c r="AL42">
        <v>18.204899999999999</v>
      </c>
      <c r="AM42">
        <v>0</v>
      </c>
      <c r="AN42">
        <v>0</v>
      </c>
      <c r="AO42">
        <v>7.101864</v>
      </c>
      <c r="AP42">
        <v>5.3450233684428907</v>
      </c>
      <c r="AQ42">
        <v>0</v>
      </c>
      <c r="AR42">
        <v>6.7885999999999997</v>
      </c>
      <c r="AS42">
        <v>14.009049424323521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863.14356050334095</v>
      </c>
      <c r="DN42">
        <v>30.102712998109439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330.00641113469226</v>
      </c>
      <c r="L43">
        <v>3.0011627906976743</v>
      </c>
      <c r="M43">
        <v>63.768728908886388</v>
      </c>
      <c r="N43">
        <v>25.460956071428576</v>
      </c>
      <c r="O43">
        <v>73.288699267782434</v>
      </c>
      <c r="P43">
        <v>20.376630707476167</v>
      </c>
      <c r="Q43">
        <v>5</v>
      </c>
      <c r="R43">
        <v>18.616777903362529</v>
      </c>
      <c r="S43">
        <v>4.9965517241379311</v>
      </c>
      <c r="T43">
        <v>0</v>
      </c>
      <c r="U43">
        <v>52.261906527089941</v>
      </c>
      <c r="V43">
        <v>5.0074569343065694</v>
      </c>
      <c r="W43">
        <v>14.130018199356913</v>
      </c>
      <c r="X43">
        <v>64.785169952294098</v>
      </c>
      <c r="Y43">
        <v>0</v>
      </c>
      <c r="Z43">
        <v>0</v>
      </c>
      <c r="AA43">
        <v>0</v>
      </c>
      <c r="AB43">
        <v>4.0978000000000003</v>
      </c>
      <c r="AC43">
        <v>0</v>
      </c>
      <c r="AD43">
        <v>4.0033800000000008</v>
      </c>
      <c r="AE43">
        <v>21.712782000000001</v>
      </c>
      <c r="AF43">
        <v>6.1515000000000022</v>
      </c>
      <c r="AG43">
        <v>27.762659999999997</v>
      </c>
      <c r="AH43">
        <v>18.716399999999997</v>
      </c>
      <c r="AI43">
        <v>2.2363999999999997</v>
      </c>
      <c r="AJ43">
        <v>0</v>
      </c>
      <c r="AK43">
        <v>11.426700000000002</v>
      </c>
      <c r="AL43">
        <v>18.204899999999999</v>
      </c>
      <c r="AM43">
        <v>0</v>
      </c>
      <c r="AN43">
        <v>0</v>
      </c>
      <c r="AO43">
        <v>7.101864</v>
      </c>
      <c r="AP43">
        <v>5.3450233684428907</v>
      </c>
      <c r="AQ43">
        <v>0</v>
      </c>
      <c r="AR43">
        <v>6.7885999999999997</v>
      </c>
      <c r="AS43">
        <v>14.009049424323521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800.34493689673673</v>
      </c>
      <c r="DN43">
        <v>27.912592017541037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280.00496228635467</v>
      </c>
      <c r="L44">
        <v>3.0011627906976743</v>
      </c>
      <c r="M44">
        <v>63.768728908886388</v>
      </c>
      <c r="N44">
        <v>25.460956071428576</v>
      </c>
      <c r="O44">
        <v>73.288699267782434</v>
      </c>
      <c r="P44">
        <v>20.376630707476167</v>
      </c>
      <c r="Q44">
        <v>5</v>
      </c>
      <c r="R44">
        <v>18.616777903362529</v>
      </c>
      <c r="S44">
        <v>4.9965517241379311</v>
      </c>
      <c r="T44">
        <v>0</v>
      </c>
      <c r="U44">
        <v>52.261906527089941</v>
      </c>
      <c r="V44">
        <v>5.0074569343065694</v>
      </c>
      <c r="W44">
        <v>14.130018199356913</v>
      </c>
      <c r="X44">
        <v>64.785169952294098</v>
      </c>
      <c r="Y44">
        <v>0</v>
      </c>
      <c r="Z44">
        <v>0</v>
      </c>
      <c r="AA44">
        <v>0</v>
      </c>
      <c r="AB44">
        <v>4.0978000000000003</v>
      </c>
      <c r="AC44">
        <v>0</v>
      </c>
      <c r="AD44">
        <v>4.0033800000000008</v>
      </c>
      <c r="AE44">
        <v>21.712782000000001</v>
      </c>
      <c r="AF44">
        <v>6.1515000000000022</v>
      </c>
      <c r="AG44">
        <v>27.762659999999997</v>
      </c>
      <c r="AH44">
        <v>18.716399999999997</v>
      </c>
      <c r="AI44">
        <v>1.39775</v>
      </c>
      <c r="AJ44">
        <v>0</v>
      </c>
      <c r="AK44">
        <v>11.426700000000002</v>
      </c>
      <c r="AL44">
        <v>18.204899999999999</v>
      </c>
      <c r="AM44">
        <v>0</v>
      </c>
      <c r="AN44">
        <v>0</v>
      </c>
      <c r="AO44">
        <v>7.101864</v>
      </c>
      <c r="AP44">
        <v>5.3450233684428907</v>
      </c>
      <c r="AQ44">
        <v>0</v>
      </c>
      <c r="AR44">
        <v>6.7885999999999997</v>
      </c>
      <c r="AS44">
        <v>14.009049424323521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751.21814930505423</v>
      </c>
      <c r="DN44">
        <v>26.199280760885966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280.00496228635467</v>
      </c>
      <c r="L45">
        <v>3.0011009174311929</v>
      </c>
      <c r="M45">
        <v>63.768728908886388</v>
      </c>
      <c r="N45">
        <v>25.460956071428576</v>
      </c>
      <c r="O45">
        <v>73.288699267782434</v>
      </c>
      <c r="P45">
        <v>20.376630707476167</v>
      </c>
      <c r="Q45">
        <v>5</v>
      </c>
      <c r="R45">
        <v>18.616777903362529</v>
      </c>
      <c r="S45">
        <v>4.9965517241379311</v>
      </c>
      <c r="T45">
        <v>0</v>
      </c>
      <c r="U45">
        <v>52.261906527089941</v>
      </c>
      <c r="V45">
        <v>5.0074569343065694</v>
      </c>
      <c r="W45">
        <v>14.130018199356913</v>
      </c>
      <c r="X45">
        <v>64.785169952294098</v>
      </c>
      <c r="Y45">
        <v>0</v>
      </c>
      <c r="Z45">
        <v>0</v>
      </c>
      <c r="AA45">
        <v>0</v>
      </c>
      <c r="AB45">
        <v>4.0978000000000003</v>
      </c>
      <c r="AC45">
        <v>0</v>
      </c>
      <c r="AD45">
        <v>4.0033800000000008</v>
      </c>
      <c r="AE45">
        <v>21.712782000000001</v>
      </c>
      <c r="AF45">
        <v>6.1515000000000022</v>
      </c>
      <c r="AG45">
        <v>27.762659999999997</v>
      </c>
      <c r="AH45">
        <v>20.546447999999998</v>
      </c>
      <c r="AI45">
        <v>0</v>
      </c>
      <c r="AJ45">
        <v>0</v>
      </c>
      <c r="AK45">
        <v>11.426700000000002</v>
      </c>
      <c r="AL45">
        <v>18.204899999999999</v>
      </c>
      <c r="AM45">
        <v>0</v>
      </c>
      <c r="AN45">
        <v>0</v>
      </c>
      <c r="AO45">
        <v>7.101864</v>
      </c>
      <c r="AP45">
        <v>5.3450233684428907</v>
      </c>
      <c r="AQ45">
        <v>0</v>
      </c>
      <c r="AR45">
        <v>6.7885999999999997</v>
      </c>
      <c r="AS45">
        <v>5.3172000000000006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743.23688510585612</v>
      </c>
      <c r="DN45">
        <v>25.920931662493956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280.00496228635467</v>
      </c>
      <c r="L46">
        <v>3.0011651017750665</v>
      </c>
      <c r="M46">
        <v>63.768728908886388</v>
      </c>
      <c r="N46">
        <v>25.460956071428576</v>
      </c>
      <c r="O46">
        <v>73.288699267782434</v>
      </c>
      <c r="P46">
        <v>20.376630707476167</v>
      </c>
      <c r="Q46">
        <v>5</v>
      </c>
      <c r="R46">
        <v>18.616777903362529</v>
      </c>
      <c r="S46">
        <v>4.9965517241379311</v>
      </c>
      <c r="T46">
        <v>0</v>
      </c>
      <c r="U46">
        <v>52.261906527089941</v>
      </c>
      <c r="V46">
        <v>5.0074569343065694</v>
      </c>
      <c r="W46">
        <v>14.130018199356913</v>
      </c>
      <c r="X46">
        <v>64.785169952294098</v>
      </c>
      <c r="Y46">
        <v>0</v>
      </c>
      <c r="Z46">
        <v>0</v>
      </c>
      <c r="AA46">
        <v>0</v>
      </c>
      <c r="AB46">
        <v>4.0978000000000003</v>
      </c>
      <c r="AC46">
        <v>0</v>
      </c>
      <c r="AD46">
        <v>4.0033800000000008</v>
      </c>
      <c r="AE46">
        <v>21.712782000000001</v>
      </c>
      <c r="AF46">
        <v>6.1515000000000022</v>
      </c>
      <c r="AG46">
        <v>27.762659999999997</v>
      </c>
      <c r="AH46">
        <v>20.546447999999998</v>
      </c>
      <c r="AI46">
        <v>0</v>
      </c>
      <c r="AJ46">
        <v>0</v>
      </c>
      <c r="AK46">
        <v>11.426700000000002</v>
      </c>
      <c r="AL46">
        <v>18.204899999999999</v>
      </c>
      <c r="AM46">
        <v>0</v>
      </c>
      <c r="AN46">
        <v>0</v>
      </c>
      <c r="AO46">
        <v>7.101864</v>
      </c>
      <c r="AP46">
        <v>5.3450233684428907</v>
      </c>
      <c r="AQ46">
        <v>0</v>
      </c>
      <c r="AR46">
        <v>6.7885999999999997</v>
      </c>
      <c r="AS46">
        <v>4.431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742.38061212867456</v>
      </c>
      <c r="DN46">
        <v>25.891068824019577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345.00550339520146</v>
      </c>
      <c r="L47">
        <v>3.0011651017750665</v>
      </c>
      <c r="M47">
        <v>63.768728908886388</v>
      </c>
      <c r="N47">
        <v>25.460956071428576</v>
      </c>
      <c r="O47">
        <v>73.288699267782434</v>
      </c>
      <c r="P47">
        <v>20.376630707476167</v>
      </c>
      <c r="Q47">
        <v>5</v>
      </c>
      <c r="R47">
        <v>18.616777903362529</v>
      </c>
      <c r="S47">
        <v>4.9965517241379311</v>
      </c>
      <c r="T47">
        <v>0</v>
      </c>
      <c r="U47">
        <v>52.261906527089941</v>
      </c>
      <c r="V47">
        <v>5.0074569343065694</v>
      </c>
      <c r="W47">
        <v>14.130018199356913</v>
      </c>
      <c r="X47">
        <v>64.785169952294098</v>
      </c>
      <c r="Y47">
        <v>0</v>
      </c>
      <c r="Z47">
        <v>0</v>
      </c>
      <c r="AA47">
        <v>0</v>
      </c>
      <c r="AB47">
        <v>4.0978000000000003</v>
      </c>
      <c r="AC47">
        <v>0</v>
      </c>
      <c r="AD47">
        <v>4.0033800000000008</v>
      </c>
      <c r="AE47">
        <v>21.712782000000001</v>
      </c>
      <c r="AF47">
        <v>6.1515000000000022</v>
      </c>
      <c r="AG47">
        <v>27.762659999999997</v>
      </c>
      <c r="AH47">
        <v>20.546447999999998</v>
      </c>
      <c r="AI47">
        <v>0</v>
      </c>
      <c r="AJ47">
        <v>0</v>
      </c>
      <c r="AK47">
        <v>11.426700000000002</v>
      </c>
      <c r="AL47">
        <v>26.873899999999995</v>
      </c>
      <c r="AM47">
        <v>0</v>
      </c>
      <c r="AN47">
        <v>0</v>
      </c>
      <c r="AO47">
        <v>7.101864</v>
      </c>
      <c r="AP47">
        <v>5.3450233684428907</v>
      </c>
      <c r="AQ47">
        <v>0</v>
      </c>
      <c r="AR47">
        <v>6.7885999999999997</v>
      </c>
      <c r="AS47">
        <v>4.431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813.56748971301397</v>
      </c>
      <c r="DN47">
        <v>28.373732348526918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385.00531281089098</v>
      </c>
      <c r="L48">
        <v>3.0011651017750665</v>
      </c>
      <c r="M48">
        <v>63.768728908886388</v>
      </c>
      <c r="N48">
        <v>25.460956071428576</v>
      </c>
      <c r="O48">
        <v>73.288699267782434</v>
      </c>
      <c r="P48">
        <v>20.376630707476167</v>
      </c>
      <c r="Q48">
        <v>5</v>
      </c>
      <c r="R48">
        <v>18.616777903362529</v>
      </c>
      <c r="S48">
        <v>4.9965517241379311</v>
      </c>
      <c r="T48">
        <v>0</v>
      </c>
      <c r="U48">
        <v>52.261906527089941</v>
      </c>
      <c r="V48">
        <v>5.0074569343065694</v>
      </c>
      <c r="W48">
        <v>14.130018199356913</v>
      </c>
      <c r="X48">
        <v>64.785169952294098</v>
      </c>
      <c r="Y48">
        <v>0</v>
      </c>
      <c r="Z48">
        <v>0</v>
      </c>
      <c r="AA48">
        <v>0</v>
      </c>
      <c r="AB48">
        <v>4.0978000000000003</v>
      </c>
      <c r="AC48">
        <v>0</v>
      </c>
      <c r="AD48">
        <v>4.0033800000000008</v>
      </c>
      <c r="AE48">
        <v>21.712782000000001</v>
      </c>
      <c r="AF48">
        <v>6.1515000000000022</v>
      </c>
      <c r="AG48">
        <v>27.762659999999997</v>
      </c>
      <c r="AH48">
        <v>20.546447999999998</v>
      </c>
      <c r="AI48">
        <v>0</v>
      </c>
      <c r="AJ48">
        <v>0</v>
      </c>
      <c r="AK48">
        <v>11.426700000000002</v>
      </c>
      <c r="AL48">
        <v>59.217938999999987</v>
      </c>
      <c r="AM48">
        <v>0</v>
      </c>
      <c r="AN48">
        <v>0</v>
      </c>
      <c r="AO48">
        <v>7.101864</v>
      </c>
      <c r="AP48">
        <v>5.3450233684428907</v>
      </c>
      <c r="AQ48">
        <v>0</v>
      </c>
      <c r="AR48">
        <v>6.7885999999999997</v>
      </c>
      <c r="AS48">
        <v>4.431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883.47334985591033</v>
      </c>
      <c r="DN48">
        <v>30.811720621320156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385.00531281089098</v>
      </c>
      <c r="L49">
        <v>3.0011651017750665</v>
      </c>
      <c r="M49">
        <v>63.768728908886388</v>
      </c>
      <c r="N49">
        <v>25.460956071428576</v>
      </c>
      <c r="O49">
        <v>73.288699267782434</v>
      </c>
      <c r="P49">
        <v>20.376630707476167</v>
      </c>
      <c r="Q49">
        <v>5</v>
      </c>
      <c r="R49">
        <v>18.616777903362529</v>
      </c>
      <c r="S49">
        <v>4.9965517241379311</v>
      </c>
      <c r="T49">
        <v>0</v>
      </c>
      <c r="U49">
        <v>52.261906527089941</v>
      </c>
      <c r="V49">
        <v>5.0074569343065694</v>
      </c>
      <c r="W49">
        <v>14.130018199356913</v>
      </c>
      <c r="X49">
        <v>64.785169952294098</v>
      </c>
      <c r="Y49">
        <v>0</v>
      </c>
      <c r="Z49">
        <v>0</v>
      </c>
      <c r="AA49">
        <v>0</v>
      </c>
      <c r="AB49">
        <v>4.0978000000000003</v>
      </c>
      <c r="AC49">
        <v>0</v>
      </c>
      <c r="AD49">
        <v>4.0033800000000008</v>
      </c>
      <c r="AE49">
        <v>21.712782000000001</v>
      </c>
      <c r="AF49">
        <v>6.1515000000000022</v>
      </c>
      <c r="AG49">
        <v>27.762659999999997</v>
      </c>
      <c r="AH49">
        <v>20.546447999999998</v>
      </c>
      <c r="AI49">
        <v>0</v>
      </c>
      <c r="AJ49">
        <v>0</v>
      </c>
      <c r="AK49">
        <v>11.426700000000002</v>
      </c>
      <c r="AL49">
        <v>59.217938999999987</v>
      </c>
      <c r="AM49">
        <v>0</v>
      </c>
      <c r="AN49">
        <v>0</v>
      </c>
      <c r="AO49">
        <v>7.101864</v>
      </c>
      <c r="AP49">
        <v>5.3450233684428907</v>
      </c>
      <c r="AQ49">
        <v>0</v>
      </c>
      <c r="AR49">
        <v>6.7885999999999997</v>
      </c>
      <c r="AS49">
        <v>4.7264000000000008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883.75879470901771</v>
      </c>
      <c r="DN49">
        <v>30.82167576821281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405.00616435345103</v>
      </c>
      <c r="L50">
        <v>3.0011651017750665</v>
      </c>
      <c r="M50">
        <v>63.768728908886388</v>
      </c>
      <c r="N50">
        <v>25.460956071428576</v>
      </c>
      <c r="O50">
        <v>73.288699267782434</v>
      </c>
      <c r="P50">
        <v>20.376630707476167</v>
      </c>
      <c r="Q50">
        <v>5</v>
      </c>
      <c r="R50">
        <v>18.616777903362529</v>
      </c>
      <c r="S50">
        <v>4.9965517241379311</v>
      </c>
      <c r="T50">
        <v>0</v>
      </c>
      <c r="U50">
        <v>52.261906527089941</v>
      </c>
      <c r="V50">
        <v>5.0074569343065694</v>
      </c>
      <c r="W50">
        <v>14.130018199356913</v>
      </c>
      <c r="X50">
        <v>64.785169952294098</v>
      </c>
      <c r="Y50">
        <v>0</v>
      </c>
      <c r="Z50">
        <v>0</v>
      </c>
      <c r="AA50">
        <v>0</v>
      </c>
      <c r="AB50">
        <v>4.0978000000000003</v>
      </c>
      <c r="AC50">
        <v>0</v>
      </c>
      <c r="AD50">
        <v>4.0033800000000008</v>
      </c>
      <c r="AE50">
        <v>21.712782000000001</v>
      </c>
      <c r="AF50">
        <v>6.1515000000000022</v>
      </c>
      <c r="AG50">
        <v>27.762659999999997</v>
      </c>
      <c r="AH50">
        <v>20.546447999999998</v>
      </c>
      <c r="AI50">
        <v>0</v>
      </c>
      <c r="AJ50">
        <v>0</v>
      </c>
      <c r="AK50">
        <v>11.426700000000002</v>
      </c>
      <c r="AL50">
        <v>59.217938999999987</v>
      </c>
      <c r="AM50">
        <v>0</v>
      </c>
      <c r="AN50">
        <v>0</v>
      </c>
      <c r="AO50">
        <v>7.101864</v>
      </c>
      <c r="AP50">
        <v>5.3450233684428907</v>
      </c>
      <c r="AQ50">
        <v>0</v>
      </c>
      <c r="AR50">
        <v>6.7885999999999997</v>
      </c>
      <c r="AS50">
        <v>4.7264000000000008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903.08561755688004</v>
      </c>
      <c r="DN50">
        <v>31.495704462910464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395.00670194218321</v>
      </c>
      <c r="L51">
        <v>2.7734284930002748</v>
      </c>
      <c r="M51">
        <v>63.768728908886388</v>
      </c>
      <c r="N51">
        <v>25.460956071428576</v>
      </c>
      <c r="O51">
        <v>73.288699267782434</v>
      </c>
      <c r="P51">
        <v>20.376630707476167</v>
      </c>
      <c r="Q51">
        <v>5</v>
      </c>
      <c r="R51">
        <v>18.616777903362529</v>
      </c>
      <c r="S51">
        <v>4.9965517241379311</v>
      </c>
      <c r="T51">
        <v>0</v>
      </c>
      <c r="U51">
        <v>52.261906527089941</v>
      </c>
      <c r="V51">
        <v>5.0074569343065694</v>
      </c>
      <c r="W51">
        <v>14.130018199356913</v>
      </c>
      <c r="X51">
        <v>64.785169952294098</v>
      </c>
      <c r="Y51">
        <v>0</v>
      </c>
      <c r="Z51">
        <v>0</v>
      </c>
      <c r="AA51">
        <v>0</v>
      </c>
      <c r="AB51">
        <v>4.0978000000000003</v>
      </c>
      <c r="AC51">
        <v>0</v>
      </c>
      <c r="AD51">
        <v>4.0033800000000008</v>
      </c>
      <c r="AE51">
        <v>21.712782000000001</v>
      </c>
      <c r="AF51">
        <v>6.1515000000000022</v>
      </c>
      <c r="AG51">
        <v>27.762659999999997</v>
      </c>
      <c r="AH51">
        <v>20.546447999999998</v>
      </c>
      <c r="AI51">
        <v>0</v>
      </c>
      <c r="AJ51">
        <v>0</v>
      </c>
      <c r="AK51">
        <v>11.426700000000002</v>
      </c>
      <c r="AL51">
        <v>59.217938999999987</v>
      </c>
      <c r="AM51">
        <v>0</v>
      </c>
      <c r="AN51">
        <v>0</v>
      </c>
      <c r="AO51">
        <v>7.101864</v>
      </c>
      <c r="AP51">
        <v>5.3450233684428907</v>
      </c>
      <c r="AQ51">
        <v>0</v>
      </c>
      <c r="AR51">
        <v>6.7885999999999997</v>
      </c>
      <c r="AS51">
        <v>4.7264000000000008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893.20307514269371</v>
      </c>
      <c r="DN51">
        <v>31.151047857054142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395.00670194218321</v>
      </c>
      <c r="L52">
        <v>3.0011440611276119</v>
      </c>
      <c r="M52">
        <v>63.768728908886388</v>
      </c>
      <c r="N52">
        <v>25.460956071428576</v>
      </c>
      <c r="O52">
        <v>73.288699267782434</v>
      </c>
      <c r="P52">
        <v>20.376630707476167</v>
      </c>
      <c r="Q52">
        <v>5</v>
      </c>
      <c r="R52">
        <v>18.616777903362529</v>
      </c>
      <c r="S52">
        <v>4.9965517241379311</v>
      </c>
      <c r="T52">
        <v>0</v>
      </c>
      <c r="U52">
        <v>52.261906527089941</v>
      </c>
      <c r="V52">
        <v>5.0074569343065694</v>
      </c>
      <c r="W52">
        <v>14.130018199356913</v>
      </c>
      <c r="X52">
        <v>64.785169952294098</v>
      </c>
      <c r="Y52">
        <v>0</v>
      </c>
      <c r="Z52">
        <v>0</v>
      </c>
      <c r="AA52">
        <v>0</v>
      </c>
      <c r="AB52">
        <v>4.0978000000000003</v>
      </c>
      <c r="AC52">
        <v>0</v>
      </c>
      <c r="AD52">
        <v>4.0033800000000008</v>
      </c>
      <c r="AE52">
        <v>21.712782000000001</v>
      </c>
      <c r="AF52">
        <v>6.1515000000000022</v>
      </c>
      <c r="AG52">
        <v>27.762659999999997</v>
      </c>
      <c r="AH52">
        <v>20.546447999999998</v>
      </c>
      <c r="AI52">
        <v>0</v>
      </c>
      <c r="AJ52">
        <v>0</v>
      </c>
      <c r="AK52">
        <v>11.426700000000002</v>
      </c>
      <c r="AL52">
        <v>39.010499999999993</v>
      </c>
      <c r="AM52">
        <v>0</v>
      </c>
      <c r="AN52">
        <v>0</v>
      </c>
      <c r="AO52">
        <v>7.101864</v>
      </c>
      <c r="AP52">
        <v>5.3450233684428907</v>
      </c>
      <c r="AQ52">
        <v>0</v>
      </c>
      <c r="AR52">
        <v>6.7885999999999997</v>
      </c>
      <c r="AS52">
        <v>4.7264000000000008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873.89666867874166</v>
      </c>
      <c r="DN52">
        <v>30.477730889133621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395.00670194218321</v>
      </c>
      <c r="L53">
        <v>3.0011440611276119</v>
      </c>
      <c r="M53">
        <v>63.768728908886388</v>
      </c>
      <c r="N53">
        <v>25.460956071428576</v>
      </c>
      <c r="O53">
        <v>73.288699267782434</v>
      </c>
      <c r="P53">
        <v>20.376630707476167</v>
      </c>
      <c r="Q53">
        <v>5</v>
      </c>
      <c r="R53">
        <v>18.616777903362529</v>
      </c>
      <c r="S53">
        <v>4.9965517241379311</v>
      </c>
      <c r="T53">
        <v>0</v>
      </c>
      <c r="U53">
        <v>52.261906527089941</v>
      </c>
      <c r="V53">
        <v>5.0074569343065694</v>
      </c>
      <c r="W53">
        <v>14.130018199356913</v>
      </c>
      <c r="X53">
        <v>64.785169952294098</v>
      </c>
      <c r="Y53">
        <v>0</v>
      </c>
      <c r="Z53">
        <v>0</v>
      </c>
      <c r="AA53">
        <v>0</v>
      </c>
      <c r="AB53">
        <v>4.0978000000000003</v>
      </c>
      <c r="AC53">
        <v>0</v>
      </c>
      <c r="AD53">
        <v>4.0033800000000008</v>
      </c>
      <c r="AE53">
        <v>21.712782000000001</v>
      </c>
      <c r="AF53">
        <v>6.1515000000000022</v>
      </c>
      <c r="AG53">
        <v>27.762659999999997</v>
      </c>
      <c r="AH53">
        <v>20.546447999999998</v>
      </c>
      <c r="AI53">
        <v>0</v>
      </c>
      <c r="AJ53">
        <v>0</v>
      </c>
      <c r="AK53">
        <v>11.426700000000002</v>
      </c>
      <c r="AL53">
        <v>29.908049999999996</v>
      </c>
      <c r="AM53">
        <v>0</v>
      </c>
      <c r="AN53">
        <v>0</v>
      </c>
      <c r="AO53">
        <v>7.101864</v>
      </c>
      <c r="AP53">
        <v>5.3450233684428907</v>
      </c>
      <c r="AQ53">
        <v>0</v>
      </c>
      <c r="AR53">
        <v>7.7583999999999991</v>
      </c>
      <c r="AS53">
        <v>4.7264000000000008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866.03808903186564</v>
      </c>
      <c r="DN53">
        <v>30.20366053600964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395.00670194218321</v>
      </c>
      <c r="L54">
        <v>3.0011440611276119</v>
      </c>
      <c r="M54">
        <v>63.768728908886388</v>
      </c>
      <c r="N54">
        <v>25.460956071428576</v>
      </c>
      <c r="O54">
        <v>73.288699267782434</v>
      </c>
      <c r="P54">
        <v>20.376630707476167</v>
      </c>
      <c r="Q54">
        <v>5</v>
      </c>
      <c r="R54">
        <v>18.616777903362529</v>
      </c>
      <c r="S54">
        <v>4.9965517241379311</v>
      </c>
      <c r="T54">
        <v>0</v>
      </c>
      <c r="U54">
        <v>52.261906527089941</v>
      </c>
      <c r="V54">
        <v>5.0074569343065694</v>
      </c>
      <c r="W54">
        <v>14.130018199356913</v>
      </c>
      <c r="X54">
        <v>64.785169952294098</v>
      </c>
      <c r="Y54">
        <v>0</v>
      </c>
      <c r="Z54">
        <v>0</v>
      </c>
      <c r="AA54">
        <v>0</v>
      </c>
      <c r="AB54">
        <v>4.0978000000000003</v>
      </c>
      <c r="AC54">
        <v>0</v>
      </c>
      <c r="AD54">
        <v>4.0033800000000008</v>
      </c>
      <c r="AE54">
        <v>21.712782000000001</v>
      </c>
      <c r="AF54">
        <v>6.1515000000000022</v>
      </c>
      <c r="AG54">
        <v>27.762659999999997</v>
      </c>
      <c r="AH54">
        <v>20.546447999999998</v>
      </c>
      <c r="AI54">
        <v>0</v>
      </c>
      <c r="AJ54">
        <v>0</v>
      </c>
      <c r="AK54">
        <v>11.426700000000002</v>
      </c>
      <c r="AL54">
        <v>29.908049999999996</v>
      </c>
      <c r="AM54">
        <v>0</v>
      </c>
      <c r="AN54">
        <v>0</v>
      </c>
      <c r="AO54">
        <v>7.101864</v>
      </c>
      <c r="AP54">
        <v>5.3450233684428907</v>
      </c>
      <c r="AQ54">
        <v>0</v>
      </c>
      <c r="AR54">
        <v>6.7885999999999997</v>
      </c>
      <c r="AS54">
        <v>4.7264000000000008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865.10097146755402</v>
      </c>
      <c r="DN54">
        <v>30.170978100321232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395.00670194218321</v>
      </c>
      <c r="L55">
        <v>5.3607286397503406</v>
      </c>
      <c r="M55">
        <v>63.768728908886388</v>
      </c>
      <c r="N55">
        <v>25.460956071428576</v>
      </c>
      <c r="O55">
        <v>73.288699267782434</v>
      </c>
      <c r="P55">
        <v>20.376630707476167</v>
      </c>
      <c r="Q55">
        <v>5</v>
      </c>
      <c r="R55">
        <v>18.616777903362529</v>
      </c>
      <c r="S55">
        <v>4.9965517241379311</v>
      </c>
      <c r="T55">
        <v>0</v>
      </c>
      <c r="U55">
        <v>52.261906527089941</v>
      </c>
      <c r="V55">
        <v>5.0074569343065694</v>
      </c>
      <c r="W55">
        <v>14.130018199356913</v>
      </c>
      <c r="X55">
        <v>64.785169952294098</v>
      </c>
      <c r="Y55">
        <v>0</v>
      </c>
      <c r="Z55">
        <v>0</v>
      </c>
      <c r="AA55">
        <v>0</v>
      </c>
      <c r="AB55">
        <v>4.0978000000000003</v>
      </c>
      <c r="AC55">
        <v>0</v>
      </c>
      <c r="AD55">
        <v>4.0033800000000008</v>
      </c>
      <c r="AE55">
        <v>21.712782000000001</v>
      </c>
      <c r="AF55">
        <v>6.1515000000000022</v>
      </c>
      <c r="AG55">
        <v>27.762659999999997</v>
      </c>
      <c r="AH55">
        <v>20.546447999999998</v>
      </c>
      <c r="AI55">
        <v>0</v>
      </c>
      <c r="AJ55">
        <v>0</v>
      </c>
      <c r="AK55">
        <v>11.426700000000002</v>
      </c>
      <c r="AL55">
        <v>26.873899999999995</v>
      </c>
      <c r="AM55">
        <v>0</v>
      </c>
      <c r="AN55">
        <v>0</v>
      </c>
      <c r="AO55">
        <v>7.101864</v>
      </c>
      <c r="AP55">
        <v>5.3450233684428907</v>
      </c>
      <c r="AQ55">
        <v>0</v>
      </c>
      <c r="AR55">
        <v>6.7885999999999997</v>
      </c>
      <c r="AS55">
        <v>4.7264000000000008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864.44913897095489</v>
      </c>
      <c r="DN55">
        <v>30.148245175543025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385.00531281089098</v>
      </c>
      <c r="L56">
        <v>3.342664961145335</v>
      </c>
      <c r="M56">
        <v>63.768728908886388</v>
      </c>
      <c r="N56">
        <v>25.460956071428576</v>
      </c>
      <c r="O56">
        <v>73.288699267782434</v>
      </c>
      <c r="P56">
        <v>20.376630707476167</v>
      </c>
      <c r="Q56">
        <v>5</v>
      </c>
      <c r="R56">
        <v>18.616777903362529</v>
      </c>
      <c r="S56">
        <v>4.9965517241379311</v>
      </c>
      <c r="T56">
        <v>0</v>
      </c>
      <c r="U56">
        <v>52.261906527089941</v>
      </c>
      <c r="V56">
        <v>5.0074569343065694</v>
      </c>
      <c r="W56">
        <v>14.130018199356913</v>
      </c>
      <c r="X56">
        <v>64.785169952294098</v>
      </c>
      <c r="Y56">
        <v>0</v>
      </c>
      <c r="Z56">
        <v>0</v>
      </c>
      <c r="AA56">
        <v>0</v>
      </c>
      <c r="AB56">
        <v>4.0978000000000003</v>
      </c>
      <c r="AC56">
        <v>0</v>
      </c>
      <c r="AD56">
        <v>4.0033800000000008</v>
      </c>
      <c r="AE56">
        <v>21.712782000000001</v>
      </c>
      <c r="AF56">
        <v>6.1515000000000022</v>
      </c>
      <c r="AG56">
        <v>27.762659999999997</v>
      </c>
      <c r="AH56">
        <v>20.546447999999998</v>
      </c>
      <c r="AI56">
        <v>0</v>
      </c>
      <c r="AJ56">
        <v>0</v>
      </c>
      <c r="AK56">
        <v>11.426700000000002</v>
      </c>
      <c r="AL56">
        <v>26.873899999999995</v>
      </c>
      <c r="AM56">
        <v>0</v>
      </c>
      <c r="AN56">
        <v>0</v>
      </c>
      <c r="AO56">
        <v>7.101864</v>
      </c>
      <c r="AP56">
        <v>5.3450233684428907</v>
      </c>
      <c r="AQ56">
        <v>0</v>
      </c>
      <c r="AR56">
        <v>6.7885999999999997</v>
      </c>
      <c r="AS56">
        <v>4.7264000000000008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852.83474172397553</v>
      </c>
      <c r="DN56">
        <v>29.743189612625045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375.00585522620906</v>
      </c>
      <c r="L57">
        <v>2.2146448968578998</v>
      </c>
      <c r="M57">
        <v>63.768728908886388</v>
      </c>
      <c r="N57">
        <v>25.460956071428576</v>
      </c>
      <c r="O57">
        <v>73.288699267782434</v>
      </c>
      <c r="P57">
        <v>20.376630707476167</v>
      </c>
      <c r="Q57">
        <v>5.0025163249211362</v>
      </c>
      <c r="R57">
        <v>18.616777903362529</v>
      </c>
      <c r="S57">
        <v>4.9993161935691317</v>
      </c>
      <c r="T57">
        <v>0</v>
      </c>
      <c r="U57">
        <v>52.261906527089941</v>
      </c>
      <c r="V57">
        <v>5.0074569343065694</v>
      </c>
      <c r="W57">
        <v>14.130018199356913</v>
      </c>
      <c r="X57">
        <v>64.785169952294098</v>
      </c>
      <c r="Y57">
        <v>0</v>
      </c>
      <c r="Z57">
        <v>0</v>
      </c>
      <c r="AA57">
        <v>0</v>
      </c>
      <c r="AB57">
        <v>4.0978000000000003</v>
      </c>
      <c r="AC57">
        <v>0</v>
      </c>
      <c r="AD57">
        <v>4.0033800000000008</v>
      </c>
      <c r="AE57">
        <v>21.712782000000001</v>
      </c>
      <c r="AF57">
        <v>6.1515000000000022</v>
      </c>
      <c r="AG57">
        <v>27.762659999999997</v>
      </c>
      <c r="AH57">
        <v>20.546447999999998</v>
      </c>
      <c r="AI57">
        <v>0</v>
      </c>
      <c r="AJ57">
        <v>0</v>
      </c>
      <c r="AK57">
        <v>11.426700000000002</v>
      </c>
      <c r="AL57">
        <v>26.873899999999995</v>
      </c>
      <c r="AM57">
        <v>0</v>
      </c>
      <c r="AN57">
        <v>0</v>
      </c>
      <c r="AO57">
        <v>7.101864</v>
      </c>
      <c r="AP57">
        <v>5.3450233684428907</v>
      </c>
      <c r="AQ57">
        <v>0</v>
      </c>
      <c r="AR57">
        <v>6.7885999999999997</v>
      </c>
      <c r="AS57">
        <v>4.7264000000000008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842.08736283213523</v>
      </c>
      <c r="DN57">
        <v>29.368371649848463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375.00585522620906</v>
      </c>
      <c r="L58">
        <v>2.4837916056338027</v>
      </c>
      <c r="M58">
        <v>63.768728908886388</v>
      </c>
      <c r="N58">
        <v>25.460956071428576</v>
      </c>
      <c r="O58">
        <v>73.288699267782434</v>
      </c>
      <c r="P58">
        <v>20.376630707476167</v>
      </c>
      <c r="Q58">
        <v>5.0025163249211362</v>
      </c>
      <c r="R58">
        <v>18.616777903362529</v>
      </c>
      <c r="S58">
        <v>4.9997488745980698</v>
      </c>
      <c r="T58">
        <v>0</v>
      </c>
      <c r="U58">
        <v>52.261906527089941</v>
      </c>
      <c r="V58">
        <v>5.0074569343065694</v>
      </c>
      <c r="W58">
        <v>14.130018199356913</v>
      </c>
      <c r="X58">
        <v>64.785169952294098</v>
      </c>
      <c r="Y58">
        <v>0</v>
      </c>
      <c r="Z58">
        <v>0</v>
      </c>
      <c r="AA58">
        <v>0</v>
      </c>
      <c r="AB58">
        <v>4.0978000000000003</v>
      </c>
      <c r="AC58">
        <v>0</v>
      </c>
      <c r="AD58">
        <v>4.0033800000000008</v>
      </c>
      <c r="AE58">
        <v>21.712782000000001</v>
      </c>
      <c r="AF58">
        <v>6.1515000000000022</v>
      </c>
      <c r="AG58">
        <v>27.762659999999997</v>
      </c>
      <c r="AH58">
        <v>20.546447999999998</v>
      </c>
      <c r="AI58">
        <v>0</v>
      </c>
      <c r="AJ58">
        <v>0</v>
      </c>
      <c r="AK58">
        <v>11.426700000000002</v>
      </c>
      <c r="AL58">
        <v>26.873899999999995</v>
      </c>
      <c r="AM58">
        <v>0</v>
      </c>
      <c r="AN58">
        <v>0</v>
      </c>
      <c r="AO58">
        <v>7.101864</v>
      </c>
      <c r="AP58">
        <v>5.3450233684428907</v>
      </c>
      <c r="AQ58">
        <v>0</v>
      </c>
      <c r="AR58">
        <v>6.7885999999999997</v>
      </c>
      <c r="AS58">
        <v>4.7264000000000008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842.3478573790469</v>
      </c>
      <c r="DN58">
        <v>29.377456492741601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375.00585522620906</v>
      </c>
      <c r="L59">
        <v>3.0011440611276119</v>
      </c>
      <c r="M59">
        <v>63.768728908886388</v>
      </c>
      <c r="N59">
        <v>25.460956071428576</v>
      </c>
      <c r="O59">
        <v>73.288699267782434</v>
      </c>
      <c r="P59">
        <v>20.376630707476167</v>
      </c>
      <c r="Q59">
        <v>5.0025163249211362</v>
      </c>
      <c r="R59">
        <v>18.616777903362529</v>
      </c>
      <c r="S59">
        <v>4.9997488745980698</v>
      </c>
      <c r="T59">
        <v>0</v>
      </c>
      <c r="U59">
        <v>52.261906527089941</v>
      </c>
      <c r="V59">
        <v>5.0074569343065694</v>
      </c>
      <c r="W59">
        <v>14.130018199356913</v>
      </c>
      <c r="X59">
        <v>64.785169952294098</v>
      </c>
      <c r="Y59">
        <v>0</v>
      </c>
      <c r="Z59">
        <v>0</v>
      </c>
      <c r="AA59">
        <v>0</v>
      </c>
      <c r="AB59">
        <v>4.0978000000000003</v>
      </c>
      <c r="AC59">
        <v>0</v>
      </c>
      <c r="AD59">
        <v>4.0033800000000008</v>
      </c>
      <c r="AE59">
        <v>21.712782000000001</v>
      </c>
      <c r="AF59">
        <v>6.1515000000000022</v>
      </c>
      <c r="AG59">
        <v>27.762659999999997</v>
      </c>
      <c r="AH59">
        <v>20.546447999999998</v>
      </c>
      <c r="AI59">
        <v>0</v>
      </c>
      <c r="AJ59">
        <v>0</v>
      </c>
      <c r="AK59">
        <v>11.426700000000002</v>
      </c>
      <c r="AL59">
        <v>26.873899999999995</v>
      </c>
      <c r="AM59">
        <v>0</v>
      </c>
      <c r="AN59">
        <v>0</v>
      </c>
      <c r="AO59">
        <v>7.101864</v>
      </c>
      <c r="AP59">
        <v>5.3450233684428907</v>
      </c>
      <c r="AQ59">
        <v>0</v>
      </c>
      <c r="AR59">
        <v>6.7885999999999997</v>
      </c>
      <c r="AS59">
        <v>4.7264000000000008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842.84777505707245</v>
      </c>
      <c r="DN59">
        <v>29.394891270209762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375.00585522620906</v>
      </c>
      <c r="L60">
        <v>3.0011440611276119</v>
      </c>
      <c r="M60">
        <v>63.768728908886388</v>
      </c>
      <c r="N60">
        <v>25.460956071428576</v>
      </c>
      <c r="O60">
        <v>73.288699267782434</v>
      </c>
      <c r="P60">
        <v>20.376630707476167</v>
      </c>
      <c r="Q60">
        <v>5.0025163249211362</v>
      </c>
      <c r="R60">
        <v>18.616777903362529</v>
      </c>
      <c r="S60">
        <v>4.9997488745980698</v>
      </c>
      <c r="T60">
        <v>0</v>
      </c>
      <c r="U60">
        <v>52.261906527089941</v>
      </c>
      <c r="V60">
        <v>5.0074569343065694</v>
      </c>
      <c r="W60">
        <v>14.130018199356913</v>
      </c>
      <c r="X60">
        <v>64.785169952294098</v>
      </c>
      <c r="Y60">
        <v>0</v>
      </c>
      <c r="Z60">
        <v>0</v>
      </c>
      <c r="AA60">
        <v>0</v>
      </c>
      <c r="AB60">
        <v>4.0978000000000003</v>
      </c>
      <c r="AC60">
        <v>0</v>
      </c>
      <c r="AD60">
        <v>4.0033800000000008</v>
      </c>
      <c r="AE60">
        <v>21.712782000000001</v>
      </c>
      <c r="AF60">
        <v>6.1515000000000022</v>
      </c>
      <c r="AG60">
        <v>27.762659999999997</v>
      </c>
      <c r="AH60">
        <v>20.546447999999998</v>
      </c>
      <c r="AI60">
        <v>0</v>
      </c>
      <c r="AJ60">
        <v>0</v>
      </c>
      <c r="AK60">
        <v>11.426700000000002</v>
      </c>
      <c r="AL60">
        <v>26.873899999999995</v>
      </c>
      <c r="AM60">
        <v>0</v>
      </c>
      <c r="AN60">
        <v>0</v>
      </c>
      <c r="AO60">
        <v>7.101864</v>
      </c>
      <c r="AP60">
        <v>5.3450233684428907</v>
      </c>
      <c r="AQ60">
        <v>0</v>
      </c>
      <c r="AR60">
        <v>6.7885999999999997</v>
      </c>
      <c r="AS60">
        <v>4.7264000000000008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842.84777505707245</v>
      </c>
      <c r="DN60">
        <v>29.394891270209762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395.00670194218321</v>
      </c>
      <c r="L61">
        <v>1.9973319320032572</v>
      </c>
      <c r="M61">
        <v>63.768728908886388</v>
      </c>
      <c r="N61">
        <v>25.460956071428576</v>
      </c>
      <c r="O61">
        <v>73.288699267782434</v>
      </c>
      <c r="P61">
        <v>20.376630707476167</v>
      </c>
      <c r="Q61">
        <v>3.9994017079419293</v>
      </c>
      <c r="R61">
        <v>18.616777903362529</v>
      </c>
      <c r="S61">
        <v>4.9997488745980698</v>
      </c>
      <c r="T61">
        <v>0</v>
      </c>
      <c r="U61">
        <v>52.261906527089941</v>
      </c>
      <c r="V61">
        <v>5.0074569343065694</v>
      </c>
      <c r="W61">
        <v>14.130018199356913</v>
      </c>
      <c r="X61">
        <v>64.785169952294098</v>
      </c>
      <c r="Y61">
        <v>0</v>
      </c>
      <c r="Z61">
        <v>2.8638167999999995</v>
      </c>
      <c r="AA61">
        <v>0</v>
      </c>
      <c r="AB61">
        <v>4.0978000000000003</v>
      </c>
      <c r="AC61">
        <v>0</v>
      </c>
      <c r="AD61">
        <v>4.0033800000000008</v>
      </c>
      <c r="AE61">
        <v>21.712782000000001</v>
      </c>
      <c r="AF61">
        <v>6.1515000000000022</v>
      </c>
      <c r="AG61">
        <v>27.762659999999997</v>
      </c>
      <c r="AH61">
        <v>20.546447999999998</v>
      </c>
      <c r="AI61">
        <v>0</v>
      </c>
      <c r="AJ61">
        <v>0</v>
      </c>
      <c r="AK61">
        <v>11.426700000000002</v>
      </c>
      <c r="AL61">
        <v>18.204899999999999</v>
      </c>
      <c r="AM61">
        <v>0</v>
      </c>
      <c r="AN61">
        <v>0</v>
      </c>
      <c r="AO61">
        <v>7.7474879999999988</v>
      </c>
      <c r="AP61">
        <v>5.3450233684428907</v>
      </c>
      <c r="AQ61">
        <v>0</v>
      </c>
      <c r="AR61">
        <v>6.7885999999999997</v>
      </c>
      <c r="AS61">
        <v>4.7264000000000008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855.24961786756342</v>
      </c>
      <c r="DN61">
        <v>29.827409229589353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395.00670194218321</v>
      </c>
      <c r="L62">
        <v>1.9973319320032572</v>
      </c>
      <c r="M62">
        <v>63.768728908886388</v>
      </c>
      <c r="N62">
        <v>25.460956071428576</v>
      </c>
      <c r="O62">
        <v>73.288699267782434</v>
      </c>
      <c r="P62">
        <v>20.376630707476167</v>
      </c>
      <c r="Q62">
        <v>3.9994017079419293</v>
      </c>
      <c r="R62">
        <v>18.616777903362529</v>
      </c>
      <c r="S62">
        <v>4.9997488745980698</v>
      </c>
      <c r="T62">
        <v>0</v>
      </c>
      <c r="U62">
        <v>52.261906527089941</v>
      </c>
      <c r="V62">
        <v>5.0074569343065694</v>
      </c>
      <c r="W62">
        <v>14.130018199356913</v>
      </c>
      <c r="X62">
        <v>64.785169952294098</v>
      </c>
      <c r="Y62">
        <v>0</v>
      </c>
      <c r="Z62">
        <v>2.8638167999999995</v>
      </c>
      <c r="AA62">
        <v>0</v>
      </c>
      <c r="AB62">
        <v>4.0978000000000003</v>
      </c>
      <c r="AC62">
        <v>0</v>
      </c>
      <c r="AD62">
        <v>4.0033800000000008</v>
      </c>
      <c r="AE62">
        <v>21.712782000000001</v>
      </c>
      <c r="AF62">
        <v>6.1515000000000022</v>
      </c>
      <c r="AG62">
        <v>27.762659999999997</v>
      </c>
      <c r="AH62">
        <v>20.546447999999998</v>
      </c>
      <c r="AI62">
        <v>0</v>
      </c>
      <c r="AJ62">
        <v>0</v>
      </c>
      <c r="AK62">
        <v>11.426700000000002</v>
      </c>
      <c r="AL62">
        <v>18.204899999999999</v>
      </c>
      <c r="AM62">
        <v>0</v>
      </c>
      <c r="AN62">
        <v>0</v>
      </c>
      <c r="AO62">
        <v>7.7474879999999988</v>
      </c>
      <c r="AP62">
        <v>5.3450233684428907</v>
      </c>
      <c r="AQ62">
        <v>0</v>
      </c>
      <c r="AR62">
        <v>6.7885999999999997</v>
      </c>
      <c r="AS62">
        <v>4.7264000000000008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855.24961786756342</v>
      </c>
      <c r="DN62">
        <v>29.827409229589353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365.00642151056849</v>
      </c>
      <c r="L63">
        <v>1.9973319320032572</v>
      </c>
      <c r="M63">
        <v>56.843260979303381</v>
      </c>
      <c r="N63">
        <v>25.460956071428576</v>
      </c>
      <c r="O63">
        <v>73.288699267782434</v>
      </c>
      <c r="P63">
        <v>20.376630707476167</v>
      </c>
      <c r="Q63">
        <v>3.9994017079419293</v>
      </c>
      <c r="R63">
        <v>18.616777903362529</v>
      </c>
      <c r="S63">
        <v>4.9997488745980698</v>
      </c>
      <c r="T63">
        <v>0</v>
      </c>
      <c r="U63">
        <v>52.261906527089941</v>
      </c>
      <c r="V63">
        <v>5.0074569343065694</v>
      </c>
      <c r="W63">
        <v>14.130018199356913</v>
      </c>
      <c r="X63">
        <v>64.785169952294098</v>
      </c>
      <c r="Y63">
        <v>0</v>
      </c>
      <c r="Z63">
        <v>2.8638167999999995</v>
      </c>
      <c r="AA63">
        <v>0</v>
      </c>
      <c r="AB63">
        <v>4.0978000000000003</v>
      </c>
      <c r="AC63">
        <v>0</v>
      </c>
      <c r="AD63">
        <v>4.0033800000000008</v>
      </c>
      <c r="AE63">
        <v>21.712782000000001</v>
      </c>
      <c r="AF63">
        <v>6.1515000000000022</v>
      </c>
      <c r="AG63">
        <v>27.762659999999997</v>
      </c>
      <c r="AH63">
        <v>20.546447999999998</v>
      </c>
      <c r="AI63">
        <v>0</v>
      </c>
      <c r="AJ63">
        <v>0</v>
      </c>
      <c r="AK63">
        <v>11.426700000000002</v>
      </c>
      <c r="AL63">
        <v>18.204899999999999</v>
      </c>
      <c r="AM63">
        <v>0</v>
      </c>
      <c r="AN63">
        <v>0</v>
      </c>
      <c r="AO63">
        <v>7.7474879999999988</v>
      </c>
      <c r="AP63">
        <v>5.3450233684428907</v>
      </c>
      <c r="AQ63">
        <v>0</v>
      </c>
      <c r="AR63">
        <v>4.8489999999999993</v>
      </c>
      <c r="AS63">
        <v>4.7264000000000008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817.69403165463962</v>
      </c>
      <c r="DN63">
        <v>28.51764708131547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365.00642151056849</v>
      </c>
      <c r="L64">
        <v>1.9973319320032572</v>
      </c>
      <c r="M64">
        <v>49.914618369987068</v>
      </c>
      <c r="N64">
        <v>25.460956071428576</v>
      </c>
      <c r="O64">
        <v>73.288699267782434</v>
      </c>
      <c r="P64">
        <v>20.376630707476167</v>
      </c>
      <c r="Q64">
        <v>3.9994017079419293</v>
      </c>
      <c r="R64">
        <v>18.616777903362529</v>
      </c>
      <c r="S64">
        <v>4.9997488745980698</v>
      </c>
      <c r="T64">
        <v>0</v>
      </c>
      <c r="U64">
        <v>52.261906527089941</v>
      </c>
      <c r="V64">
        <v>5.0074569343065694</v>
      </c>
      <c r="W64">
        <v>14.130018199356913</v>
      </c>
      <c r="X64">
        <v>64.785169952294098</v>
      </c>
      <c r="Y64">
        <v>0</v>
      </c>
      <c r="Z64">
        <v>2.8638167999999995</v>
      </c>
      <c r="AA64">
        <v>0</v>
      </c>
      <c r="AB64">
        <v>4.0978000000000003</v>
      </c>
      <c r="AC64">
        <v>0</v>
      </c>
      <c r="AD64">
        <v>4.0033800000000008</v>
      </c>
      <c r="AE64">
        <v>21.712782000000001</v>
      </c>
      <c r="AF64">
        <v>6.1515000000000022</v>
      </c>
      <c r="AG64">
        <v>27.762659999999997</v>
      </c>
      <c r="AH64">
        <v>20.546447999999998</v>
      </c>
      <c r="AI64">
        <v>0</v>
      </c>
      <c r="AJ64">
        <v>0</v>
      </c>
      <c r="AK64">
        <v>11.426700000000002</v>
      </c>
      <c r="AL64">
        <v>18.204899999999999</v>
      </c>
      <c r="AM64">
        <v>0</v>
      </c>
      <c r="AN64">
        <v>0</v>
      </c>
      <c r="AO64">
        <v>7.7474879999999988</v>
      </c>
      <c r="AP64">
        <v>5.3450233684428907</v>
      </c>
      <c r="AQ64">
        <v>0</v>
      </c>
      <c r="AR64">
        <v>4.8489999999999993</v>
      </c>
      <c r="AS64">
        <v>4.7264000000000008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810.99888430125725</v>
      </c>
      <c r="DN64">
        <v>28.284151825381517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365.00642151056849</v>
      </c>
      <c r="L65">
        <v>1.9973319320032572</v>
      </c>
      <c r="M65">
        <v>49.914618369987068</v>
      </c>
      <c r="N65">
        <v>25.460956071428576</v>
      </c>
      <c r="O65">
        <v>73.288699267782434</v>
      </c>
      <c r="P65">
        <v>20.376630707476167</v>
      </c>
      <c r="Q65">
        <v>3.9994017079419293</v>
      </c>
      <c r="R65">
        <v>18.616777903362529</v>
      </c>
      <c r="S65">
        <v>4.9997488745980698</v>
      </c>
      <c r="T65">
        <v>0</v>
      </c>
      <c r="U65">
        <v>52.261906527089941</v>
      </c>
      <c r="V65">
        <v>5.0074569343065694</v>
      </c>
      <c r="W65">
        <v>14.129974276527333</v>
      </c>
      <c r="X65">
        <v>64.785169952294098</v>
      </c>
      <c r="Y65">
        <v>0</v>
      </c>
      <c r="Z65">
        <v>2.8638167999999995</v>
      </c>
      <c r="AA65">
        <v>0</v>
      </c>
      <c r="AB65">
        <v>4.0978000000000003</v>
      </c>
      <c r="AC65">
        <v>0</v>
      </c>
      <c r="AD65">
        <v>4.0033800000000008</v>
      </c>
      <c r="AE65">
        <v>21.712782000000001</v>
      </c>
      <c r="AF65">
        <v>6.1515000000000022</v>
      </c>
      <c r="AG65">
        <v>27.762659999999997</v>
      </c>
      <c r="AH65">
        <v>20.546447999999998</v>
      </c>
      <c r="AI65">
        <v>0</v>
      </c>
      <c r="AJ65">
        <v>0</v>
      </c>
      <c r="AK65">
        <v>11.426700000000002</v>
      </c>
      <c r="AL65">
        <v>18.204899999999999</v>
      </c>
      <c r="AM65">
        <v>0</v>
      </c>
      <c r="AN65">
        <v>0</v>
      </c>
      <c r="AO65">
        <v>7.7474879999999988</v>
      </c>
      <c r="AP65">
        <v>5.3450233684428907</v>
      </c>
      <c r="AQ65">
        <v>0</v>
      </c>
      <c r="AR65">
        <v>4.8489999999999993</v>
      </c>
      <c r="AS65">
        <v>4.1355999999999993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810.42795155070667</v>
      </c>
      <c r="DN65">
        <v>28.264240653102522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365.00642151056849</v>
      </c>
      <c r="L66">
        <v>1.9973319320032572</v>
      </c>
      <c r="M66">
        <v>49.914618369987068</v>
      </c>
      <c r="N66">
        <v>25.460956071428576</v>
      </c>
      <c r="O66">
        <v>73.288699267782434</v>
      </c>
      <c r="P66">
        <v>20.376630707476167</v>
      </c>
      <c r="Q66">
        <v>3.9994017079419293</v>
      </c>
      <c r="R66">
        <v>18.613568440322187</v>
      </c>
      <c r="S66">
        <v>4.9997488745980698</v>
      </c>
      <c r="T66">
        <v>0</v>
      </c>
      <c r="U66">
        <v>52.261906527089941</v>
      </c>
      <c r="V66">
        <v>3.9035410454545456</v>
      </c>
      <c r="W66">
        <v>14.129974276527333</v>
      </c>
      <c r="X66">
        <v>64.785169952294098</v>
      </c>
      <c r="Y66">
        <v>0</v>
      </c>
      <c r="Z66">
        <v>2.8638167999999995</v>
      </c>
      <c r="AA66">
        <v>0</v>
      </c>
      <c r="AB66">
        <v>4.0978000000000003</v>
      </c>
      <c r="AC66">
        <v>0</v>
      </c>
      <c r="AD66">
        <v>4.0033800000000008</v>
      </c>
      <c r="AE66">
        <v>21.712782000000001</v>
      </c>
      <c r="AF66">
        <v>6.1515000000000022</v>
      </c>
      <c r="AG66">
        <v>27.762659999999997</v>
      </c>
      <c r="AH66">
        <v>20.546447999999998</v>
      </c>
      <c r="AI66">
        <v>0</v>
      </c>
      <c r="AJ66">
        <v>0</v>
      </c>
      <c r="AK66">
        <v>11.426700000000002</v>
      </c>
      <c r="AL66">
        <v>18.204899999999999</v>
      </c>
      <c r="AM66">
        <v>0</v>
      </c>
      <c r="AN66">
        <v>0</v>
      </c>
      <c r="AO66">
        <v>7.7474879999999988</v>
      </c>
      <c r="AP66">
        <v>5.3450233684428907</v>
      </c>
      <c r="AQ66">
        <v>0</v>
      </c>
      <c r="AR66">
        <v>4.8489999999999993</v>
      </c>
      <c r="AS66">
        <v>4.1355999999999993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809.35813633044552</v>
      </c>
      <c r="DN66">
        <v>28.226930521471292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365.00642151056849</v>
      </c>
      <c r="L67">
        <v>1.9973319320032572</v>
      </c>
      <c r="M67">
        <v>49.914618369987068</v>
      </c>
      <c r="N67">
        <v>25.460956071428576</v>
      </c>
      <c r="O67">
        <v>73.288699267782434</v>
      </c>
      <c r="P67">
        <v>20.376630707476167</v>
      </c>
      <c r="Q67">
        <v>3.9994017079419293</v>
      </c>
      <c r="R67">
        <v>18.613568440322187</v>
      </c>
      <c r="S67">
        <v>4.9997488745980698</v>
      </c>
      <c r="T67">
        <v>0</v>
      </c>
      <c r="U67">
        <v>52.261906527089941</v>
      </c>
      <c r="V67">
        <v>4.9923042611464972</v>
      </c>
      <c r="W67">
        <v>14.129974276527333</v>
      </c>
      <c r="X67">
        <v>64.785169952294098</v>
      </c>
      <c r="Y67">
        <v>0</v>
      </c>
      <c r="Z67">
        <v>2.8638167999999995</v>
      </c>
      <c r="AA67">
        <v>0</v>
      </c>
      <c r="AB67">
        <v>4.0978000000000003</v>
      </c>
      <c r="AC67">
        <v>0</v>
      </c>
      <c r="AD67">
        <v>4.0033800000000008</v>
      </c>
      <c r="AE67">
        <v>21.712782000000001</v>
      </c>
      <c r="AF67">
        <v>6.1515000000000022</v>
      </c>
      <c r="AG67">
        <v>27.762659999999997</v>
      </c>
      <c r="AH67">
        <v>20.546447999999998</v>
      </c>
      <c r="AI67">
        <v>0</v>
      </c>
      <c r="AJ67">
        <v>0</v>
      </c>
      <c r="AK67">
        <v>11.426700000000002</v>
      </c>
      <c r="AL67">
        <v>18.204899999999999</v>
      </c>
      <c r="AM67">
        <v>0</v>
      </c>
      <c r="AN67">
        <v>0</v>
      </c>
      <c r="AO67">
        <v>7.7474879999999988</v>
      </c>
      <c r="AP67">
        <v>5.3450233684428907</v>
      </c>
      <c r="AQ67">
        <v>0</v>
      </c>
      <c r="AR67">
        <v>4.8489999999999993</v>
      </c>
      <c r="AS67">
        <v>4.431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810.69565365256483</v>
      </c>
      <c r="DN67">
        <v>28.273576415044204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365.00642151056849</v>
      </c>
      <c r="L68">
        <v>1.9973319320032572</v>
      </c>
      <c r="M68">
        <v>49.914618369987068</v>
      </c>
      <c r="N68">
        <v>25.460956071428576</v>
      </c>
      <c r="O68">
        <v>73.288699267782434</v>
      </c>
      <c r="P68">
        <v>20.376630707476167</v>
      </c>
      <c r="Q68">
        <v>3.9994017079419293</v>
      </c>
      <c r="R68">
        <v>18.613568440322187</v>
      </c>
      <c r="S68">
        <v>4.9997488745980698</v>
      </c>
      <c r="T68">
        <v>0</v>
      </c>
      <c r="U68">
        <v>52.261906527089941</v>
      </c>
      <c r="V68">
        <v>5.0067151615245011</v>
      </c>
      <c r="W68">
        <v>14.129974276527333</v>
      </c>
      <c r="X68">
        <v>64.785169952294098</v>
      </c>
      <c r="Y68">
        <v>0</v>
      </c>
      <c r="Z68">
        <v>2.8638167999999995</v>
      </c>
      <c r="AA68">
        <v>0</v>
      </c>
      <c r="AB68">
        <v>4.0978000000000003</v>
      </c>
      <c r="AC68">
        <v>0</v>
      </c>
      <c r="AD68">
        <v>4.0033800000000008</v>
      </c>
      <c r="AE68">
        <v>21.712782000000001</v>
      </c>
      <c r="AF68">
        <v>6.1515000000000022</v>
      </c>
      <c r="AG68">
        <v>27.762659999999997</v>
      </c>
      <c r="AH68">
        <v>20.546447999999998</v>
      </c>
      <c r="AI68">
        <v>0</v>
      </c>
      <c r="AJ68">
        <v>0</v>
      </c>
      <c r="AK68">
        <v>11.426700000000002</v>
      </c>
      <c r="AL68">
        <v>18.204899999999999</v>
      </c>
      <c r="AM68">
        <v>0</v>
      </c>
      <c r="AN68">
        <v>0</v>
      </c>
      <c r="AO68">
        <v>7.7474879999999988</v>
      </c>
      <c r="AP68">
        <v>5.3450233684428907</v>
      </c>
      <c r="AQ68">
        <v>0</v>
      </c>
      <c r="AR68">
        <v>4.8489999999999993</v>
      </c>
      <c r="AS68">
        <v>4.431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810.7095787465687</v>
      </c>
      <c r="DN68">
        <v>28.274062221418255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365.00298732465035</v>
      </c>
      <c r="L69">
        <v>1.9973319320032572</v>
      </c>
      <c r="M69">
        <v>49.914618369987068</v>
      </c>
      <c r="N69">
        <v>25.460956071428576</v>
      </c>
      <c r="O69">
        <v>73.288699267782434</v>
      </c>
      <c r="P69">
        <v>20.376630707476167</v>
      </c>
      <c r="Q69">
        <v>3.9994017079419293</v>
      </c>
      <c r="R69">
        <v>18.613568440322187</v>
      </c>
      <c r="S69">
        <v>4.9997488745980698</v>
      </c>
      <c r="T69">
        <v>0</v>
      </c>
      <c r="U69">
        <v>52.261906527089941</v>
      </c>
      <c r="V69">
        <v>5.0067151615245011</v>
      </c>
      <c r="W69">
        <v>14.129974276527333</v>
      </c>
      <c r="X69">
        <v>64.785169952294098</v>
      </c>
      <c r="Y69">
        <v>0</v>
      </c>
      <c r="Z69">
        <v>2.8638167999999995</v>
      </c>
      <c r="AA69">
        <v>0</v>
      </c>
      <c r="AB69">
        <v>4.0978000000000003</v>
      </c>
      <c r="AC69">
        <v>0</v>
      </c>
      <c r="AD69">
        <v>4.0033800000000008</v>
      </c>
      <c r="AE69">
        <v>21.712782000000001</v>
      </c>
      <c r="AF69">
        <v>6.1515000000000022</v>
      </c>
      <c r="AG69">
        <v>27.762659999999997</v>
      </c>
      <c r="AH69">
        <v>20.546447999999998</v>
      </c>
      <c r="AI69">
        <v>0</v>
      </c>
      <c r="AJ69">
        <v>0</v>
      </c>
      <c r="AK69">
        <v>11.426700000000002</v>
      </c>
      <c r="AL69">
        <v>18.204899999999999</v>
      </c>
      <c r="AM69">
        <v>0</v>
      </c>
      <c r="AN69">
        <v>0</v>
      </c>
      <c r="AO69">
        <v>7.7474879999999988</v>
      </c>
      <c r="AP69">
        <v>5.3450233684428907</v>
      </c>
      <c r="AQ69">
        <v>0</v>
      </c>
      <c r="AR69">
        <v>4.8489999999999993</v>
      </c>
      <c r="AS69">
        <v>4.431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810.70626028255288</v>
      </c>
      <c r="DN69">
        <v>28.273946499516164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365.00298732465035</v>
      </c>
      <c r="L70">
        <v>1.9973319320032572</v>
      </c>
      <c r="M70">
        <v>49.914618369987068</v>
      </c>
      <c r="N70">
        <v>25.460956071428576</v>
      </c>
      <c r="O70">
        <v>73.288699267782434</v>
      </c>
      <c r="P70">
        <v>20.376630707476167</v>
      </c>
      <c r="Q70">
        <v>3.9994017079419293</v>
      </c>
      <c r="R70">
        <v>18.613568440322187</v>
      </c>
      <c r="S70">
        <v>4.9997488745980698</v>
      </c>
      <c r="T70">
        <v>0</v>
      </c>
      <c r="U70">
        <v>52.261906527089941</v>
      </c>
      <c r="V70">
        <v>5.0067151615245011</v>
      </c>
      <c r="W70">
        <v>14.129974276527333</v>
      </c>
      <c r="X70">
        <v>64.785169952294098</v>
      </c>
      <c r="Y70">
        <v>0</v>
      </c>
      <c r="Z70">
        <v>2.8638167999999995</v>
      </c>
      <c r="AA70">
        <v>0</v>
      </c>
      <c r="AB70">
        <v>4.0978000000000003</v>
      </c>
      <c r="AC70">
        <v>0</v>
      </c>
      <c r="AD70">
        <v>4.0033800000000008</v>
      </c>
      <c r="AE70">
        <v>21.712782000000001</v>
      </c>
      <c r="AF70">
        <v>6.1515000000000022</v>
      </c>
      <c r="AG70">
        <v>27.762659999999997</v>
      </c>
      <c r="AH70">
        <v>20.546447999999998</v>
      </c>
      <c r="AI70">
        <v>0</v>
      </c>
      <c r="AJ70">
        <v>0</v>
      </c>
      <c r="AK70">
        <v>11.426700000000002</v>
      </c>
      <c r="AL70">
        <v>18.204899999999999</v>
      </c>
      <c r="AM70">
        <v>0</v>
      </c>
      <c r="AN70">
        <v>0</v>
      </c>
      <c r="AO70">
        <v>7.7474879999999988</v>
      </c>
      <c r="AP70">
        <v>5.3450233684428907</v>
      </c>
      <c r="AQ70">
        <v>0</v>
      </c>
      <c r="AR70">
        <v>4.8489999999999993</v>
      </c>
      <c r="AS70">
        <v>4.431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810.70626028255288</v>
      </c>
      <c r="DN70">
        <v>28.273946499516164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365.00013884351517</v>
      </c>
      <c r="L71">
        <v>1.9973319320032572</v>
      </c>
      <c r="M71">
        <v>49.914618369987068</v>
      </c>
      <c r="N71">
        <v>25.460956071428576</v>
      </c>
      <c r="O71">
        <v>73.288699267782434</v>
      </c>
      <c r="P71">
        <v>20.376630707476167</v>
      </c>
      <c r="Q71">
        <v>3.9994017079419293</v>
      </c>
      <c r="R71">
        <v>18.613568440322187</v>
      </c>
      <c r="S71">
        <v>4.9997488745980698</v>
      </c>
      <c r="T71">
        <v>0</v>
      </c>
      <c r="U71">
        <v>52.261906527089941</v>
      </c>
      <c r="V71">
        <v>5.0067151615245011</v>
      </c>
      <c r="W71">
        <v>14.129974276527333</v>
      </c>
      <c r="X71">
        <v>64.785169952294098</v>
      </c>
      <c r="Y71">
        <v>0</v>
      </c>
      <c r="Z71">
        <v>0.48309999999999992</v>
      </c>
      <c r="AA71">
        <v>0</v>
      </c>
      <c r="AB71">
        <v>4.0978000000000003</v>
      </c>
      <c r="AC71">
        <v>0</v>
      </c>
      <c r="AD71">
        <v>4.0033800000000008</v>
      </c>
      <c r="AE71">
        <v>21.712782000000001</v>
      </c>
      <c r="AF71">
        <v>6.1515000000000022</v>
      </c>
      <c r="AG71">
        <v>27.762659999999997</v>
      </c>
      <c r="AH71">
        <v>20.546447999999998</v>
      </c>
      <c r="AI71">
        <v>0</v>
      </c>
      <c r="AJ71">
        <v>0</v>
      </c>
      <c r="AK71">
        <v>11.426700000000002</v>
      </c>
      <c r="AL71">
        <v>18.204899999999999</v>
      </c>
      <c r="AM71">
        <v>0</v>
      </c>
      <c r="AN71">
        <v>0</v>
      </c>
      <c r="AO71">
        <v>7.7474879999999988</v>
      </c>
      <c r="AP71">
        <v>5.3450233684428907</v>
      </c>
      <c r="AQ71">
        <v>0</v>
      </c>
      <c r="AR71">
        <v>21.335599999999999</v>
      </c>
      <c r="AS71">
        <v>4.431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824.33402243651665</v>
      </c>
      <c r="DN71">
        <v>28.749219064416931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365.00013884351517</v>
      </c>
      <c r="L72">
        <v>1.9973319320032572</v>
      </c>
      <c r="M72">
        <v>49.914618369987068</v>
      </c>
      <c r="N72">
        <v>25.460956071428576</v>
      </c>
      <c r="O72">
        <v>73.288699267782434</v>
      </c>
      <c r="P72">
        <v>20.376630707476167</v>
      </c>
      <c r="Q72">
        <v>3.9994017079419293</v>
      </c>
      <c r="R72">
        <v>18.613568440322187</v>
      </c>
      <c r="S72">
        <v>4.9997488745980698</v>
      </c>
      <c r="T72">
        <v>0</v>
      </c>
      <c r="U72">
        <v>52.261906527089941</v>
      </c>
      <c r="V72">
        <v>5.0067151615245011</v>
      </c>
      <c r="W72">
        <v>14.129974276527333</v>
      </c>
      <c r="X72">
        <v>64.785169952294098</v>
      </c>
      <c r="Y72">
        <v>0</v>
      </c>
      <c r="Z72">
        <v>0.48309999999999992</v>
      </c>
      <c r="AA72">
        <v>0</v>
      </c>
      <c r="AB72">
        <v>4.0978000000000003</v>
      </c>
      <c r="AC72">
        <v>0</v>
      </c>
      <c r="AD72">
        <v>4.0033800000000008</v>
      </c>
      <c r="AE72">
        <v>21.712782000000001</v>
      </c>
      <c r="AF72">
        <v>6.1515000000000022</v>
      </c>
      <c r="AG72">
        <v>27.762659999999997</v>
      </c>
      <c r="AH72">
        <v>20.546447999999998</v>
      </c>
      <c r="AI72">
        <v>0</v>
      </c>
      <c r="AJ72">
        <v>0</v>
      </c>
      <c r="AK72">
        <v>11.426700000000002</v>
      </c>
      <c r="AL72">
        <v>18.204899999999999</v>
      </c>
      <c r="AM72">
        <v>0</v>
      </c>
      <c r="AN72">
        <v>0</v>
      </c>
      <c r="AO72">
        <v>7.7474879999999988</v>
      </c>
      <c r="AP72">
        <v>5.3450233684428907</v>
      </c>
      <c r="AQ72">
        <v>10.699150000000001</v>
      </c>
      <c r="AR72">
        <v>21.335599999999999</v>
      </c>
      <c r="AS72">
        <v>4.431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834.67261073492932</v>
      </c>
      <c r="DN72">
        <v>29.109780766004235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365.00013884351517</v>
      </c>
      <c r="L73">
        <v>1.9973319320032572</v>
      </c>
      <c r="M73">
        <v>49.914618369987068</v>
      </c>
      <c r="N73">
        <v>25.460956071428576</v>
      </c>
      <c r="O73">
        <v>73.288699267782434</v>
      </c>
      <c r="P73">
        <v>20.376630707476167</v>
      </c>
      <c r="Q73">
        <v>3.9994017079419293</v>
      </c>
      <c r="R73">
        <v>18.613568440322187</v>
      </c>
      <c r="S73">
        <v>4.9997488745980698</v>
      </c>
      <c r="T73">
        <v>0</v>
      </c>
      <c r="U73">
        <v>52.261906527089941</v>
      </c>
      <c r="V73">
        <v>5.0067151615245011</v>
      </c>
      <c r="W73">
        <v>14.129974276527333</v>
      </c>
      <c r="X73">
        <v>64.785169952294098</v>
      </c>
      <c r="Y73">
        <v>0</v>
      </c>
      <c r="Z73">
        <v>0.48309999999999992</v>
      </c>
      <c r="AA73">
        <v>0</v>
      </c>
      <c r="AB73">
        <v>4.0978000000000003</v>
      </c>
      <c r="AC73">
        <v>0</v>
      </c>
      <c r="AD73">
        <v>4.0033800000000008</v>
      </c>
      <c r="AE73">
        <v>21.712782000000001</v>
      </c>
      <c r="AF73">
        <v>6.1515000000000022</v>
      </c>
      <c r="AG73">
        <v>27.762659999999997</v>
      </c>
      <c r="AH73">
        <v>27.034799999999997</v>
      </c>
      <c r="AI73">
        <v>0</v>
      </c>
      <c r="AJ73">
        <v>0</v>
      </c>
      <c r="AK73">
        <v>11.426700000000002</v>
      </c>
      <c r="AL73">
        <v>18.204899999999999</v>
      </c>
      <c r="AM73">
        <v>0</v>
      </c>
      <c r="AN73">
        <v>0</v>
      </c>
      <c r="AO73">
        <v>7.7474879999999988</v>
      </c>
      <c r="AP73">
        <v>5.3450233684428907</v>
      </c>
      <c r="AQ73">
        <v>21.572980000000001</v>
      </c>
      <c r="AR73">
        <v>5.8187999999999978</v>
      </c>
      <c r="AS73">
        <v>4.431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836.45580365158241</v>
      </c>
      <c r="DN73">
        <v>29.171969849351289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365.00013884351517</v>
      </c>
      <c r="L74">
        <v>1.9973319320032572</v>
      </c>
      <c r="M74">
        <v>49.914618369987068</v>
      </c>
      <c r="N74">
        <v>25.460956071428576</v>
      </c>
      <c r="O74">
        <v>73.288699267782434</v>
      </c>
      <c r="P74">
        <v>20.376630707476167</v>
      </c>
      <c r="Q74">
        <v>3.9994017079419293</v>
      </c>
      <c r="R74">
        <v>18.613568440322187</v>
      </c>
      <c r="S74">
        <v>4.9997488745980698</v>
      </c>
      <c r="T74">
        <v>0</v>
      </c>
      <c r="U74">
        <v>52.261906527089941</v>
      </c>
      <c r="V74">
        <v>5.0067151615245011</v>
      </c>
      <c r="W74">
        <v>14.129974276527333</v>
      </c>
      <c r="X74">
        <v>64.785169952294098</v>
      </c>
      <c r="Y74">
        <v>0</v>
      </c>
      <c r="Z74">
        <v>0.48309999999999992</v>
      </c>
      <c r="AA74">
        <v>5.205122014111911</v>
      </c>
      <c r="AB74">
        <v>4.0978000000000003</v>
      </c>
      <c r="AC74">
        <v>0</v>
      </c>
      <c r="AD74">
        <v>4.0033800000000008</v>
      </c>
      <c r="AE74">
        <v>21.712782000000001</v>
      </c>
      <c r="AF74">
        <v>6.1515000000000022</v>
      </c>
      <c r="AG74">
        <v>27.762659999999997</v>
      </c>
      <c r="AH74">
        <v>27.034799999999997</v>
      </c>
      <c r="AI74">
        <v>0</v>
      </c>
      <c r="AJ74">
        <v>0</v>
      </c>
      <c r="AK74">
        <v>11.426700000000002</v>
      </c>
      <c r="AL74">
        <v>18.204899999999999</v>
      </c>
      <c r="AM74">
        <v>0</v>
      </c>
      <c r="AN74">
        <v>0</v>
      </c>
      <c r="AO74">
        <v>7.7474879999999988</v>
      </c>
      <c r="AP74">
        <v>5.3450233684428907</v>
      </c>
      <c r="AQ74">
        <v>31.442400000000003</v>
      </c>
      <c r="AR74">
        <v>5.8187999999999978</v>
      </c>
      <c r="AS74">
        <v>4.431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851.02221542031259</v>
      </c>
      <c r="DN74">
        <v>29.680100094733046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365.00013884351517</v>
      </c>
      <c r="L75">
        <v>1.9973410734002208</v>
      </c>
      <c r="M75">
        <v>49.914618369987068</v>
      </c>
      <c r="N75">
        <v>25.460956071428576</v>
      </c>
      <c r="O75">
        <v>73.288699267782434</v>
      </c>
      <c r="P75">
        <v>20.376630707476167</v>
      </c>
      <c r="Q75">
        <v>3.9393609378881993</v>
      </c>
      <c r="R75">
        <v>18.613568440322187</v>
      </c>
      <c r="S75">
        <v>4.9990626241505494</v>
      </c>
      <c r="T75">
        <v>0</v>
      </c>
      <c r="U75">
        <v>51.726832053145124</v>
      </c>
      <c r="V75">
        <v>5.0067151615245011</v>
      </c>
      <c r="W75">
        <v>14.129974276527333</v>
      </c>
      <c r="X75">
        <v>64.785169952294098</v>
      </c>
      <c r="Y75">
        <v>0</v>
      </c>
      <c r="Z75">
        <v>0.48309999999999992</v>
      </c>
      <c r="AA75">
        <v>6.0726423497972295</v>
      </c>
      <c r="AB75">
        <v>4.0978000000000003</v>
      </c>
      <c r="AC75">
        <v>0</v>
      </c>
      <c r="AD75">
        <v>4.0033800000000008</v>
      </c>
      <c r="AE75">
        <v>21.712782000000001</v>
      </c>
      <c r="AF75">
        <v>6.1515000000000022</v>
      </c>
      <c r="AG75">
        <v>27.762659999999997</v>
      </c>
      <c r="AH75">
        <v>27.034799999999997</v>
      </c>
      <c r="AI75">
        <v>0</v>
      </c>
      <c r="AJ75">
        <v>0</v>
      </c>
      <c r="AK75">
        <v>11.426700000000002</v>
      </c>
      <c r="AL75">
        <v>18.204899999999999</v>
      </c>
      <c r="AM75">
        <v>0</v>
      </c>
      <c r="AN75">
        <v>0</v>
      </c>
      <c r="AO75">
        <v>8.1348623999999976</v>
      </c>
      <c r="AP75">
        <v>5.3450233684428907</v>
      </c>
      <c r="AQ75">
        <v>31.442400000000003</v>
      </c>
      <c r="AR75">
        <v>5.8187999999999978</v>
      </c>
      <c r="AS75">
        <v>4.431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851.65908667146914</v>
      </c>
      <c r="DN75">
        <v>29.702331226212696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365.00013884351517</v>
      </c>
      <c r="L76">
        <v>1.9973410734002208</v>
      </c>
      <c r="M76">
        <v>49.914618369987068</v>
      </c>
      <c r="N76">
        <v>25.460956071428576</v>
      </c>
      <c r="O76">
        <v>73.288699267782434</v>
      </c>
      <c r="P76">
        <v>20.376630707476167</v>
      </c>
      <c r="Q76">
        <v>4.0043706122448981</v>
      </c>
      <c r="R76">
        <v>18.613568440322187</v>
      </c>
      <c r="S76">
        <v>4.9990626241505494</v>
      </c>
      <c r="T76">
        <v>0</v>
      </c>
      <c r="U76">
        <v>51.726832053145124</v>
      </c>
      <c r="V76">
        <v>5.0067151615245011</v>
      </c>
      <c r="W76">
        <v>14.129974276527333</v>
      </c>
      <c r="X76">
        <v>64.785169952294098</v>
      </c>
      <c r="Y76">
        <v>0</v>
      </c>
      <c r="Z76">
        <v>0.48309999999999992</v>
      </c>
      <c r="AA76">
        <v>12.318788766731521</v>
      </c>
      <c r="AB76">
        <v>4.0978000000000003</v>
      </c>
      <c r="AC76">
        <v>4.25068</v>
      </c>
      <c r="AD76">
        <v>4.0033800000000008</v>
      </c>
      <c r="AE76">
        <v>21.712782000000001</v>
      </c>
      <c r="AF76">
        <v>6.1515000000000022</v>
      </c>
      <c r="AG76">
        <v>27.762659999999997</v>
      </c>
      <c r="AH76">
        <v>36.600959999999993</v>
      </c>
      <c r="AI76">
        <v>0</v>
      </c>
      <c r="AJ76">
        <v>0</v>
      </c>
      <c r="AK76">
        <v>11.426700000000002</v>
      </c>
      <c r="AL76">
        <v>18.204899999999999</v>
      </c>
      <c r="AM76">
        <v>1.5805799999999999</v>
      </c>
      <c r="AN76">
        <v>0</v>
      </c>
      <c r="AO76">
        <v>8.1348623999999976</v>
      </c>
      <c r="AP76">
        <v>5.3450233684428907</v>
      </c>
      <c r="AQ76">
        <v>36.420780000000001</v>
      </c>
      <c r="AR76">
        <v>5.8187999999999978</v>
      </c>
      <c r="AS76">
        <v>4.431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877.4465515982165</v>
      </c>
      <c r="DN76">
        <v>30.601822390756173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365.00013884351517</v>
      </c>
      <c r="L77">
        <v>1.9973410734002208</v>
      </c>
      <c r="M77">
        <v>49.914618369987068</v>
      </c>
      <c r="N77">
        <v>25.460956071428576</v>
      </c>
      <c r="O77">
        <v>73.288699267782434</v>
      </c>
      <c r="P77">
        <v>20.376630707476167</v>
      </c>
      <c r="Q77">
        <v>4.0043706122448981</v>
      </c>
      <c r="R77">
        <v>18.613568440322187</v>
      </c>
      <c r="S77">
        <v>4.9990626241505494</v>
      </c>
      <c r="T77">
        <v>0</v>
      </c>
      <c r="U77">
        <v>51.726832053145124</v>
      </c>
      <c r="V77">
        <v>5.0067151615245011</v>
      </c>
      <c r="W77">
        <v>12.526253807106599</v>
      </c>
      <c r="X77">
        <v>64.785169952294098</v>
      </c>
      <c r="Y77">
        <v>0</v>
      </c>
      <c r="Z77">
        <v>0.48309999999999992</v>
      </c>
      <c r="AA77">
        <v>18.044422982254627</v>
      </c>
      <c r="AB77">
        <v>5.7837519999999998</v>
      </c>
      <c r="AC77">
        <v>8.50136</v>
      </c>
      <c r="AD77">
        <v>8.0067600000000017</v>
      </c>
      <c r="AE77">
        <v>21.712782000000001</v>
      </c>
      <c r="AF77">
        <v>6.1515000000000022</v>
      </c>
      <c r="AG77">
        <v>27.762659999999997</v>
      </c>
      <c r="AH77">
        <v>49.910399999999989</v>
      </c>
      <c r="AI77">
        <v>1.39775</v>
      </c>
      <c r="AJ77">
        <v>0</v>
      </c>
      <c r="AK77">
        <v>11.426700000000002</v>
      </c>
      <c r="AL77">
        <v>26.873899999999995</v>
      </c>
      <c r="AM77">
        <v>1.9903599999999997</v>
      </c>
      <c r="AN77">
        <v>0</v>
      </c>
      <c r="AO77">
        <v>8.1348623999999976</v>
      </c>
      <c r="AP77">
        <v>5.3450233684428907</v>
      </c>
      <c r="AQ77">
        <v>43.145960000000002</v>
      </c>
      <c r="AR77">
        <v>5.8187999999999978</v>
      </c>
      <c r="AS77">
        <v>4.431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920.51738484945167</v>
      </c>
      <c r="DN77">
        <v>32.104064885623522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365.00013884351517</v>
      </c>
      <c r="L78">
        <v>1.9973410734002208</v>
      </c>
      <c r="M78">
        <v>49.914618369987068</v>
      </c>
      <c r="N78">
        <v>25.460956071428576</v>
      </c>
      <c r="O78">
        <v>73.288699267782434</v>
      </c>
      <c r="P78">
        <v>20.376630707476167</v>
      </c>
      <c r="Q78">
        <v>4.0043706122448981</v>
      </c>
      <c r="R78">
        <v>18.613568440322187</v>
      </c>
      <c r="S78">
        <v>4.9990626241505494</v>
      </c>
      <c r="T78">
        <v>0</v>
      </c>
      <c r="U78">
        <v>51.726832053145124</v>
      </c>
      <c r="V78">
        <v>5.0067151615245011</v>
      </c>
      <c r="W78">
        <v>12.526253807106599</v>
      </c>
      <c r="X78">
        <v>64.785169952294098</v>
      </c>
      <c r="Y78">
        <v>0</v>
      </c>
      <c r="Z78">
        <v>1.4492999999999996</v>
      </c>
      <c r="AA78">
        <v>18.044422982254627</v>
      </c>
      <c r="AB78">
        <v>11.567504</v>
      </c>
      <c r="AC78">
        <v>8.50136</v>
      </c>
      <c r="AD78">
        <v>12.010140000000003</v>
      </c>
      <c r="AE78">
        <v>21.712782000000001</v>
      </c>
      <c r="AF78">
        <v>6.1515000000000022</v>
      </c>
      <c r="AG78">
        <v>27.762659999999997</v>
      </c>
      <c r="AH78">
        <v>49.910399999999989</v>
      </c>
      <c r="AI78">
        <v>2.2363999999999997</v>
      </c>
      <c r="AJ78">
        <v>0</v>
      </c>
      <c r="AK78">
        <v>11.426700000000002</v>
      </c>
      <c r="AL78">
        <v>59.217938999999987</v>
      </c>
      <c r="AM78">
        <v>2.2830599999999999</v>
      </c>
      <c r="AN78">
        <v>0</v>
      </c>
      <c r="AO78">
        <v>8.1348623999999976</v>
      </c>
      <c r="AP78">
        <v>5.3450233684428907</v>
      </c>
      <c r="AQ78">
        <v>43.145960000000002</v>
      </c>
      <c r="AR78">
        <v>5.8187999999999978</v>
      </c>
      <c r="AS78">
        <v>4.431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963.25559722396622</v>
      </c>
      <c r="DN78">
        <v>33.594573511108727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417.94200595356222</v>
      </c>
      <c r="L79">
        <v>1.9973410734002208</v>
      </c>
      <c r="M79">
        <v>49.914618369987068</v>
      </c>
      <c r="N79">
        <v>25.460956071428576</v>
      </c>
      <c r="O79">
        <v>73.288699267782434</v>
      </c>
      <c r="P79">
        <v>20.376630707476167</v>
      </c>
      <c r="Q79">
        <v>4.0043706122448981</v>
      </c>
      <c r="R79">
        <v>18.613568440322187</v>
      </c>
      <c r="S79">
        <v>4.9990626241505494</v>
      </c>
      <c r="T79">
        <v>0</v>
      </c>
      <c r="U79">
        <v>51.726832053145124</v>
      </c>
      <c r="V79">
        <v>5.0067151615245011</v>
      </c>
      <c r="W79">
        <v>12.526253807106599</v>
      </c>
      <c r="X79">
        <v>64.785169952294098</v>
      </c>
      <c r="Y79">
        <v>0</v>
      </c>
      <c r="Z79">
        <v>8.5914503999999976</v>
      </c>
      <c r="AA79">
        <v>18.513577979793244</v>
      </c>
      <c r="AB79">
        <v>17.351255999999999</v>
      </c>
      <c r="AC79">
        <v>12.764903812156431</v>
      </c>
      <c r="AD79">
        <v>16.050652800000005</v>
      </c>
      <c r="AE79">
        <v>21.712782000000001</v>
      </c>
      <c r="AF79">
        <v>6.1515000000000022</v>
      </c>
      <c r="AG79">
        <v>27.762659999999997</v>
      </c>
      <c r="AH79">
        <v>61.639344000000008</v>
      </c>
      <c r="AI79">
        <v>14.342033199999996</v>
      </c>
      <c r="AJ79">
        <v>0</v>
      </c>
      <c r="AK79">
        <v>11.426700000000002</v>
      </c>
      <c r="AL79">
        <v>59.217938999999987</v>
      </c>
      <c r="AM79">
        <v>6.9405023999999997</v>
      </c>
      <c r="AN79">
        <v>0</v>
      </c>
      <c r="AO79">
        <v>8.1348623999999976</v>
      </c>
      <c r="AP79">
        <v>5.3450233684428907</v>
      </c>
      <c r="AQ79">
        <v>43.145960000000002</v>
      </c>
      <c r="AR79">
        <v>5.8187999999999978</v>
      </c>
      <c r="AS79">
        <v>4.431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1062.9130053110896</v>
      </c>
      <c r="DN79">
        <v>37.070166143727654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478.81413768927143</v>
      </c>
      <c r="L80">
        <v>1.9973410734002208</v>
      </c>
      <c r="M80">
        <v>49.914618369987068</v>
      </c>
      <c r="N80">
        <v>25.460956071428576</v>
      </c>
      <c r="O80">
        <v>73.288699267782434</v>
      </c>
      <c r="P80">
        <v>20.376630707476167</v>
      </c>
      <c r="Q80">
        <v>4.0043706122448981</v>
      </c>
      <c r="R80">
        <v>18.613568440322187</v>
      </c>
      <c r="S80">
        <v>4.9990626241505494</v>
      </c>
      <c r="T80">
        <v>0</v>
      </c>
      <c r="U80">
        <v>51.726832053145124</v>
      </c>
      <c r="V80">
        <v>5.0067151615245011</v>
      </c>
      <c r="W80">
        <v>12.526253807106599</v>
      </c>
      <c r="X80">
        <v>64.785169952294098</v>
      </c>
      <c r="Y80">
        <v>0</v>
      </c>
      <c r="Z80">
        <v>8.5914503999999976</v>
      </c>
      <c r="AA80">
        <v>18.513577979793244</v>
      </c>
      <c r="AB80">
        <v>17.351255999999999</v>
      </c>
      <c r="AC80">
        <v>12.764903812156431</v>
      </c>
      <c r="AD80">
        <v>16.050652800000005</v>
      </c>
      <c r="AE80">
        <v>21.712782000000001</v>
      </c>
      <c r="AF80">
        <v>6.1515000000000022</v>
      </c>
      <c r="AG80">
        <v>27.762659999999997</v>
      </c>
      <c r="AH80">
        <v>61.639344000000008</v>
      </c>
      <c r="AI80">
        <v>21.543241200000001</v>
      </c>
      <c r="AJ80">
        <v>0</v>
      </c>
      <c r="AK80">
        <v>11.426700000000002</v>
      </c>
      <c r="AL80">
        <v>59.217938999999987</v>
      </c>
      <c r="AM80">
        <v>6.9405023999999997</v>
      </c>
      <c r="AN80">
        <v>0</v>
      </c>
      <c r="AO80">
        <v>8.1348623999999976</v>
      </c>
      <c r="AP80">
        <v>5.3450233684428907</v>
      </c>
      <c r="AQ80">
        <v>43.145960000000002</v>
      </c>
      <c r="AR80">
        <v>5.8187999999999978</v>
      </c>
      <c r="AS80">
        <v>4.431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1128.6922730704846</v>
      </c>
      <c r="DN80">
        <v>39.364238120041712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461.92913391853818</v>
      </c>
      <c r="L81">
        <v>1.9973410734002208</v>
      </c>
      <c r="M81">
        <v>49.914618369987068</v>
      </c>
      <c r="N81">
        <v>25.460956071428576</v>
      </c>
      <c r="O81">
        <v>73.288699267782434</v>
      </c>
      <c r="P81">
        <v>20.376630707476167</v>
      </c>
      <c r="Q81">
        <v>4.0043706122448981</v>
      </c>
      <c r="R81">
        <v>18.613568440322187</v>
      </c>
      <c r="S81">
        <v>4.9990626241505494</v>
      </c>
      <c r="T81">
        <v>0</v>
      </c>
      <c r="U81">
        <v>51.726832053145124</v>
      </c>
      <c r="V81">
        <v>5.0067151615245011</v>
      </c>
      <c r="W81">
        <v>12.526253807106599</v>
      </c>
      <c r="X81">
        <v>64.785169952294098</v>
      </c>
      <c r="Y81">
        <v>0</v>
      </c>
      <c r="Z81">
        <v>8.5914503999999976</v>
      </c>
      <c r="AA81">
        <v>18.513577979793244</v>
      </c>
      <c r="AB81">
        <v>17.351255999999999</v>
      </c>
      <c r="AC81">
        <v>12.764903812156431</v>
      </c>
      <c r="AD81">
        <v>16.050652800000005</v>
      </c>
      <c r="AE81">
        <v>21.712782000000001</v>
      </c>
      <c r="AF81">
        <v>6.1515000000000022</v>
      </c>
      <c r="AG81">
        <v>27.762659999999997</v>
      </c>
      <c r="AH81">
        <v>61.639344000000008</v>
      </c>
      <c r="AI81">
        <v>21.543241200000001</v>
      </c>
      <c r="AJ81">
        <v>0</v>
      </c>
      <c r="AK81">
        <v>11.426700000000002</v>
      </c>
      <c r="AL81">
        <v>59.217938999999987</v>
      </c>
      <c r="AM81">
        <v>6.9405023999999997</v>
      </c>
      <c r="AN81">
        <v>0</v>
      </c>
      <c r="AO81">
        <v>8.1348623999999976</v>
      </c>
      <c r="AP81">
        <v>5.3450233684428907</v>
      </c>
      <c r="AQ81">
        <v>43.145960000000002</v>
      </c>
      <c r="AR81">
        <v>4.8489999999999993</v>
      </c>
      <c r="AS81">
        <v>4.431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1111.4391759830169</v>
      </c>
      <c r="DN81">
        <v>38.762531436776271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413.36004201199091</v>
      </c>
      <c r="L82">
        <v>1.9973410734002208</v>
      </c>
      <c r="M82">
        <v>49.914618369987068</v>
      </c>
      <c r="N82">
        <v>25.460956071428576</v>
      </c>
      <c r="O82">
        <v>73.288699267782434</v>
      </c>
      <c r="P82">
        <v>20.376630707476167</v>
      </c>
      <c r="Q82">
        <v>4.0043706122448981</v>
      </c>
      <c r="R82">
        <v>18.613568440322187</v>
      </c>
      <c r="S82">
        <v>4.9990626241505494</v>
      </c>
      <c r="T82">
        <v>0</v>
      </c>
      <c r="U82">
        <v>51.726832053145124</v>
      </c>
      <c r="V82">
        <v>5.0067151615245011</v>
      </c>
      <c r="W82">
        <v>12.526253807106599</v>
      </c>
      <c r="X82">
        <v>64.785169952294098</v>
      </c>
      <c r="Y82">
        <v>0</v>
      </c>
      <c r="Z82">
        <v>8.5914503999999976</v>
      </c>
      <c r="AA82">
        <v>18.513577979793244</v>
      </c>
      <c r="AB82">
        <v>17.351255999999999</v>
      </c>
      <c r="AC82">
        <v>12.764903812156431</v>
      </c>
      <c r="AD82">
        <v>16.050652800000005</v>
      </c>
      <c r="AE82">
        <v>21.712782000000001</v>
      </c>
      <c r="AF82">
        <v>6.1515000000000022</v>
      </c>
      <c r="AG82">
        <v>27.762659999999997</v>
      </c>
      <c r="AH82">
        <v>61.639344000000008</v>
      </c>
      <c r="AI82">
        <v>21.543241200000001</v>
      </c>
      <c r="AJ82">
        <v>0</v>
      </c>
      <c r="AK82">
        <v>11.426700000000002</v>
      </c>
      <c r="AL82">
        <v>26.873899999999995</v>
      </c>
      <c r="AM82">
        <v>6.9405023999999997</v>
      </c>
      <c r="AN82">
        <v>0</v>
      </c>
      <c r="AO82">
        <v>8.1348623999999976</v>
      </c>
      <c r="AP82">
        <v>5.3450233684428907</v>
      </c>
      <c r="AQ82">
        <v>43.145960000000002</v>
      </c>
      <c r="AR82">
        <v>4.8489999999999993</v>
      </c>
      <c r="AS82">
        <v>4.431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1033.2528181800578</v>
      </c>
      <c r="DN82">
        <v>36.035758333187843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413.36004201199091</v>
      </c>
      <c r="L83">
        <v>1.9973410734002208</v>
      </c>
      <c r="M83">
        <v>49.914618369987068</v>
      </c>
      <c r="N83">
        <v>25.460956071428576</v>
      </c>
      <c r="O83">
        <v>73.288699267782434</v>
      </c>
      <c r="P83">
        <v>20.376630707476167</v>
      </c>
      <c r="Q83">
        <v>4.0043706122448981</v>
      </c>
      <c r="R83">
        <v>18.613568440322187</v>
      </c>
      <c r="S83">
        <v>4.9990626241505494</v>
      </c>
      <c r="T83">
        <v>0</v>
      </c>
      <c r="U83">
        <v>51.726832053145124</v>
      </c>
      <c r="V83">
        <v>5.0067151615245011</v>
      </c>
      <c r="W83">
        <v>12.526253807106599</v>
      </c>
      <c r="X83">
        <v>64.785169952294098</v>
      </c>
      <c r="Y83">
        <v>0</v>
      </c>
      <c r="Z83">
        <v>0.96619999999999984</v>
      </c>
      <c r="AA83">
        <v>18.513577979793244</v>
      </c>
      <c r="AB83">
        <v>17.351255999999999</v>
      </c>
      <c r="AC83">
        <v>12.764903812156431</v>
      </c>
      <c r="AD83">
        <v>16.050652800000005</v>
      </c>
      <c r="AE83">
        <v>21.712782000000001</v>
      </c>
      <c r="AF83">
        <v>6.1515000000000022</v>
      </c>
      <c r="AG83">
        <v>27.762659999999997</v>
      </c>
      <c r="AH83">
        <v>61.639344000000008</v>
      </c>
      <c r="AI83">
        <v>21.543241200000001</v>
      </c>
      <c r="AJ83">
        <v>0</v>
      </c>
      <c r="AK83">
        <v>11.426700000000002</v>
      </c>
      <c r="AL83">
        <v>26.873899999999995</v>
      </c>
      <c r="AM83">
        <v>6.9405023999999997</v>
      </c>
      <c r="AN83">
        <v>0</v>
      </c>
      <c r="AO83">
        <v>8.7804863999999991</v>
      </c>
      <c r="AP83">
        <v>5.3450233684428907</v>
      </c>
      <c r="AQ83">
        <v>43.145960000000002</v>
      </c>
      <c r="AR83">
        <v>4.8489999999999993</v>
      </c>
      <c r="AS83">
        <v>4.431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1026.5084052424397</v>
      </c>
      <c r="DN83">
        <v>35.800544870806036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413.36004201199091</v>
      </c>
      <c r="L84">
        <v>1.9973410734002208</v>
      </c>
      <c r="M84">
        <v>49.914618369987068</v>
      </c>
      <c r="N84">
        <v>25.460956071428576</v>
      </c>
      <c r="O84">
        <v>73.288699267782434</v>
      </c>
      <c r="P84">
        <v>20.376630707476167</v>
      </c>
      <c r="Q84">
        <v>4.0043706122448981</v>
      </c>
      <c r="R84">
        <v>18.613568440322187</v>
      </c>
      <c r="S84">
        <v>4.9990626241505494</v>
      </c>
      <c r="T84">
        <v>0</v>
      </c>
      <c r="U84">
        <v>51.726832053145124</v>
      </c>
      <c r="V84">
        <v>5.0067151615245011</v>
      </c>
      <c r="W84">
        <v>12.526253807106599</v>
      </c>
      <c r="X84">
        <v>64.785169952294098</v>
      </c>
      <c r="Y84">
        <v>0</v>
      </c>
      <c r="Z84">
        <v>0</v>
      </c>
      <c r="AA84">
        <v>18.513577979793244</v>
      </c>
      <c r="AB84">
        <v>17.351255999999999</v>
      </c>
      <c r="AC84">
        <v>12.764903812156431</v>
      </c>
      <c r="AD84">
        <v>16.050652800000005</v>
      </c>
      <c r="AE84">
        <v>21.712782000000001</v>
      </c>
      <c r="AF84">
        <v>6.1515000000000022</v>
      </c>
      <c r="AG84">
        <v>27.762659999999997</v>
      </c>
      <c r="AH84">
        <v>61.639344000000008</v>
      </c>
      <c r="AI84">
        <v>14.342033199999996</v>
      </c>
      <c r="AJ84">
        <v>0</v>
      </c>
      <c r="AK84">
        <v>11.426700000000002</v>
      </c>
      <c r="AL84">
        <v>26.873899999999995</v>
      </c>
      <c r="AM84">
        <v>6.9405023999999997</v>
      </c>
      <c r="AN84">
        <v>0</v>
      </c>
      <c r="AO84">
        <v>8.7804863999999991</v>
      </c>
      <c r="AP84">
        <v>5.3450233684428907</v>
      </c>
      <c r="AQ84">
        <v>43.145960000000002</v>
      </c>
      <c r="AR84">
        <v>4.8489999999999993</v>
      </c>
      <c r="AS84">
        <v>4.431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1018.6162392047493</v>
      </c>
      <c r="DN84">
        <v>35.525302908496528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413.36004201199091</v>
      </c>
      <c r="L85">
        <v>1.9973410734002208</v>
      </c>
      <c r="M85">
        <v>49.914618369987068</v>
      </c>
      <c r="N85">
        <v>25.460956071428576</v>
      </c>
      <c r="O85">
        <v>73.288699267782434</v>
      </c>
      <c r="P85">
        <v>20.376630707476167</v>
      </c>
      <c r="Q85">
        <v>4.0043706122448981</v>
      </c>
      <c r="R85">
        <v>18.613568440322187</v>
      </c>
      <c r="S85">
        <v>4.9990626241505494</v>
      </c>
      <c r="T85">
        <v>0</v>
      </c>
      <c r="U85">
        <v>51.726832053145124</v>
      </c>
      <c r="V85">
        <v>5.0067151615245011</v>
      </c>
      <c r="W85">
        <v>12.526253807106599</v>
      </c>
      <c r="X85">
        <v>64.785169952294098</v>
      </c>
      <c r="Y85">
        <v>0</v>
      </c>
      <c r="Z85">
        <v>0</v>
      </c>
      <c r="AA85">
        <v>18.513577979793244</v>
      </c>
      <c r="AB85">
        <v>17.351255999999999</v>
      </c>
      <c r="AC85">
        <v>12.764903812156431</v>
      </c>
      <c r="AD85">
        <v>16.050652800000005</v>
      </c>
      <c r="AE85">
        <v>21.712782000000001</v>
      </c>
      <c r="AF85">
        <v>6.1515000000000022</v>
      </c>
      <c r="AG85">
        <v>27.762659999999997</v>
      </c>
      <c r="AH85">
        <v>61.639344000000008</v>
      </c>
      <c r="AI85">
        <v>2.2363999999999997</v>
      </c>
      <c r="AJ85">
        <v>0</v>
      </c>
      <c r="AK85">
        <v>11.426700000000002</v>
      </c>
      <c r="AL85">
        <v>26.873899999999995</v>
      </c>
      <c r="AM85">
        <v>6.9405023999999997</v>
      </c>
      <c r="AN85">
        <v>0</v>
      </c>
      <c r="AO85">
        <v>8.7804863999999991</v>
      </c>
      <c r="AP85">
        <v>5.3450233684428907</v>
      </c>
      <c r="AQ85">
        <v>43.145960000000002</v>
      </c>
      <c r="AR85">
        <v>4.8489999999999993</v>
      </c>
      <c r="AS85">
        <v>4.431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1006.9185658588733</v>
      </c>
      <c r="DN85">
        <v>35.117343054372412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413.36004201199091</v>
      </c>
      <c r="L86">
        <v>1.9973410734002208</v>
      </c>
      <c r="M86">
        <v>49.914618369987068</v>
      </c>
      <c r="N86">
        <v>25.460956071428576</v>
      </c>
      <c r="O86">
        <v>73.288699267782434</v>
      </c>
      <c r="P86">
        <v>20.376630707476167</v>
      </c>
      <c r="Q86">
        <v>4.0043706122448981</v>
      </c>
      <c r="R86">
        <v>18.613568440322187</v>
      </c>
      <c r="S86">
        <v>4.9990626241505494</v>
      </c>
      <c r="T86">
        <v>0</v>
      </c>
      <c r="U86">
        <v>51.726832053145124</v>
      </c>
      <c r="V86">
        <v>5.0067151615245011</v>
      </c>
      <c r="W86">
        <v>12.526253807106599</v>
      </c>
      <c r="X86">
        <v>64.785169952294098</v>
      </c>
      <c r="Y86">
        <v>0</v>
      </c>
      <c r="Z86">
        <v>0</v>
      </c>
      <c r="AA86">
        <v>12.318788766731521</v>
      </c>
      <c r="AB86">
        <v>14.049599999999998</v>
      </c>
      <c r="AC86">
        <v>8.50136</v>
      </c>
      <c r="AD86">
        <v>8.0067600000000017</v>
      </c>
      <c r="AE86">
        <v>21.712782000000001</v>
      </c>
      <c r="AF86">
        <v>6.1515000000000022</v>
      </c>
      <c r="AG86">
        <v>27.762659999999997</v>
      </c>
      <c r="AH86">
        <v>54.069599999999994</v>
      </c>
      <c r="AI86">
        <v>0</v>
      </c>
      <c r="AJ86">
        <v>0</v>
      </c>
      <c r="AK86">
        <v>11.426700000000002</v>
      </c>
      <c r="AL86">
        <v>26.873899999999995</v>
      </c>
      <c r="AM86">
        <v>4.6363679999999992</v>
      </c>
      <c r="AN86">
        <v>0</v>
      </c>
      <c r="AO86">
        <v>8.7804863999999991</v>
      </c>
      <c r="AP86">
        <v>5.3450233684428907</v>
      </c>
      <c r="AQ86">
        <v>41.923200000000001</v>
      </c>
      <c r="AR86">
        <v>4.8489999999999993</v>
      </c>
      <c r="AS86">
        <v>4.431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972.9659008250627</v>
      </c>
      <c r="DN86">
        <v>33.933087862964825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413.36004201199091</v>
      </c>
      <c r="L87">
        <v>1.9973410734002208</v>
      </c>
      <c r="M87">
        <v>49.914618369987068</v>
      </c>
      <c r="N87">
        <v>25.460956071428576</v>
      </c>
      <c r="O87">
        <v>73.288699267782434</v>
      </c>
      <c r="P87">
        <v>20.376630707476167</v>
      </c>
      <c r="Q87">
        <v>4.0043706122448981</v>
      </c>
      <c r="R87">
        <v>18.613568440322187</v>
      </c>
      <c r="S87">
        <v>4.9990626241505494</v>
      </c>
      <c r="T87">
        <v>0</v>
      </c>
      <c r="U87">
        <v>51.726832053145124</v>
      </c>
      <c r="V87">
        <v>5.0067151615245011</v>
      </c>
      <c r="W87">
        <v>12.526253807106599</v>
      </c>
      <c r="X87">
        <v>64.785169952294098</v>
      </c>
      <c r="Y87">
        <v>0</v>
      </c>
      <c r="Z87">
        <v>0</v>
      </c>
      <c r="AA87">
        <v>12.318788766731521</v>
      </c>
      <c r="AB87">
        <v>14.049599999999998</v>
      </c>
      <c r="AC87">
        <v>8.50136</v>
      </c>
      <c r="AD87">
        <v>8.0067600000000017</v>
      </c>
      <c r="AE87">
        <v>21.712782000000001</v>
      </c>
      <c r="AF87">
        <v>6.1515000000000022</v>
      </c>
      <c r="AG87">
        <v>27.762659999999997</v>
      </c>
      <c r="AH87">
        <v>54.069599999999994</v>
      </c>
      <c r="AI87">
        <v>0</v>
      </c>
      <c r="AJ87">
        <v>0</v>
      </c>
      <c r="AK87">
        <v>11.426700000000002</v>
      </c>
      <c r="AL87">
        <v>26.873899999999995</v>
      </c>
      <c r="AM87">
        <v>4.6363679999999992</v>
      </c>
      <c r="AN87">
        <v>0</v>
      </c>
      <c r="AO87">
        <v>8.7804863999999991</v>
      </c>
      <c r="AP87">
        <v>5.3450233684428907</v>
      </c>
      <c r="AQ87">
        <v>41.923200000000001</v>
      </c>
      <c r="AR87">
        <v>21.335599999999999</v>
      </c>
      <c r="AS87">
        <v>4.431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988.89690249290686</v>
      </c>
      <c r="DN87">
        <v>34.488686195120628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413.36004201199091</v>
      </c>
      <c r="L88">
        <v>1.9973410734002208</v>
      </c>
      <c r="M88">
        <v>49.914618369987068</v>
      </c>
      <c r="N88">
        <v>25.460956071428576</v>
      </c>
      <c r="O88">
        <v>73.288699267782434</v>
      </c>
      <c r="P88">
        <v>20.376630707476167</v>
      </c>
      <c r="Q88">
        <v>4.0043706122448981</v>
      </c>
      <c r="R88">
        <v>18.613568440322187</v>
      </c>
      <c r="S88">
        <v>4.9990626241505494</v>
      </c>
      <c r="T88">
        <v>0</v>
      </c>
      <c r="U88">
        <v>51.726832053145124</v>
      </c>
      <c r="V88">
        <v>5.0067151615245011</v>
      </c>
      <c r="W88">
        <v>12.526253807106599</v>
      </c>
      <c r="X88">
        <v>64.785169952294098</v>
      </c>
      <c r="Y88">
        <v>0</v>
      </c>
      <c r="Z88">
        <v>0</v>
      </c>
      <c r="AA88">
        <v>12.318788766731521</v>
      </c>
      <c r="AB88">
        <v>14.049599999999998</v>
      </c>
      <c r="AC88">
        <v>8.50136</v>
      </c>
      <c r="AD88">
        <v>8.0067600000000017</v>
      </c>
      <c r="AE88">
        <v>21.712782000000001</v>
      </c>
      <c r="AF88">
        <v>6.1515000000000022</v>
      </c>
      <c r="AG88">
        <v>27.762659999999997</v>
      </c>
      <c r="AH88">
        <v>54.069599999999994</v>
      </c>
      <c r="AI88">
        <v>0</v>
      </c>
      <c r="AJ88">
        <v>0</v>
      </c>
      <c r="AK88">
        <v>11.426700000000002</v>
      </c>
      <c r="AL88">
        <v>26.873899999999995</v>
      </c>
      <c r="AM88">
        <v>4.6363679999999992</v>
      </c>
      <c r="AN88">
        <v>0</v>
      </c>
      <c r="AO88">
        <v>8.7804863999999991</v>
      </c>
      <c r="AP88">
        <v>5.3450233684428907</v>
      </c>
      <c r="AQ88">
        <v>41.923200000000001</v>
      </c>
      <c r="AR88">
        <v>21.335599999999999</v>
      </c>
      <c r="AS88">
        <v>4.431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988.89690249290686</v>
      </c>
      <c r="DN88">
        <v>34.488686195120628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413.36004201199091</v>
      </c>
      <c r="L89">
        <v>1.9973410734002208</v>
      </c>
      <c r="M89">
        <v>49.914618369987068</v>
      </c>
      <c r="N89">
        <v>25.460956071428576</v>
      </c>
      <c r="O89">
        <v>73.288699267782434</v>
      </c>
      <c r="P89">
        <v>20.376630707476167</v>
      </c>
      <c r="Q89">
        <v>4.0043706122448981</v>
      </c>
      <c r="R89">
        <v>18.613568440322187</v>
      </c>
      <c r="S89">
        <v>4.9990626241505494</v>
      </c>
      <c r="T89">
        <v>0</v>
      </c>
      <c r="U89">
        <v>51.726832053145124</v>
      </c>
      <c r="V89">
        <v>5.0067151615245011</v>
      </c>
      <c r="W89">
        <v>12.526253807106599</v>
      </c>
      <c r="X89">
        <v>64.785169952294098</v>
      </c>
      <c r="Y89">
        <v>0</v>
      </c>
      <c r="Z89">
        <v>0</v>
      </c>
      <c r="AA89">
        <v>12.318788766731521</v>
      </c>
      <c r="AB89">
        <v>14.049599999999998</v>
      </c>
      <c r="AC89">
        <v>8.50136</v>
      </c>
      <c r="AD89">
        <v>8.0067600000000017</v>
      </c>
      <c r="AE89">
        <v>21.712782000000001</v>
      </c>
      <c r="AF89">
        <v>6.1515000000000022</v>
      </c>
      <c r="AG89">
        <v>27.762659999999997</v>
      </c>
      <c r="AH89">
        <v>54.069599999999994</v>
      </c>
      <c r="AI89">
        <v>0</v>
      </c>
      <c r="AJ89">
        <v>0</v>
      </c>
      <c r="AK89">
        <v>11.426700000000002</v>
      </c>
      <c r="AL89">
        <v>26.873899999999995</v>
      </c>
      <c r="AM89">
        <v>4.6363679999999992</v>
      </c>
      <c r="AN89">
        <v>0</v>
      </c>
      <c r="AO89">
        <v>8.7804863999999991</v>
      </c>
      <c r="AP89">
        <v>5.3450233684428907</v>
      </c>
      <c r="AQ89">
        <v>41.923200000000001</v>
      </c>
      <c r="AR89">
        <v>5.8187999999999978</v>
      </c>
      <c r="AS89">
        <v>4.431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973.90301838937432</v>
      </c>
      <c r="DN89">
        <v>33.965770298653233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413.36004201199091</v>
      </c>
      <c r="L90">
        <v>1.9973410734002208</v>
      </c>
      <c r="M90">
        <v>49.914618369987068</v>
      </c>
      <c r="N90">
        <v>25.460956071428576</v>
      </c>
      <c r="O90">
        <v>73.288699267782434</v>
      </c>
      <c r="P90">
        <v>20.376630707476167</v>
      </c>
      <c r="Q90">
        <v>4.0043706122448981</v>
      </c>
      <c r="R90">
        <v>18.613568440322187</v>
      </c>
      <c r="S90">
        <v>4.9990626241505494</v>
      </c>
      <c r="T90">
        <v>0</v>
      </c>
      <c r="U90">
        <v>51.726832053145124</v>
      </c>
      <c r="V90">
        <v>5.0067151615245011</v>
      </c>
      <c r="W90">
        <v>12.526253807106599</v>
      </c>
      <c r="X90">
        <v>64.785169952294098</v>
      </c>
      <c r="Y90">
        <v>0</v>
      </c>
      <c r="Z90">
        <v>0.96619999999999984</v>
      </c>
      <c r="AA90">
        <v>18.513577979793244</v>
      </c>
      <c r="AB90">
        <v>17.351255999999999</v>
      </c>
      <c r="AC90">
        <v>12.764903812156431</v>
      </c>
      <c r="AD90">
        <v>16.050652800000005</v>
      </c>
      <c r="AE90">
        <v>21.712782000000001</v>
      </c>
      <c r="AF90">
        <v>13.67</v>
      </c>
      <c r="AG90">
        <v>27.762659999999997</v>
      </c>
      <c r="AH90">
        <v>61.639344000000008</v>
      </c>
      <c r="AI90">
        <v>0</v>
      </c>
      <c r="AJ90">
        <v>0</v>
      </c>
      <c r="AK90">
        <v>11.426700000000002</v>
      </c>
      <c r="AL90">
        <v>26.873899999999995</v>
      </c>
      <c r="AM90">
        <v>4.6363679999999992</v>
      </c>
      <c r="AN90">
        <v>0</v>
      </c>
      <c r="AO90">
        <v>8.7804863999999991</v>
      </c>
      <c r="AP90">
        <v>5.3450233684428907</v>
      </c>
      <c r="AQ90">
        <v>43.145960000000002</v>
      </c>
      <c r="AR90">
        <v>4.8489999999999993</v>
      </c>
      <c r="AS90">
        <v>4.431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1010.7298128717747</v>
      </c>
      <c r="DN90">
        <v>35.250261641470942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413.36004201199091</v>
      </c>
      <c r="L91">
        <v>1.9973410734002208</v>
      </c>
      <c r="M91">
        <v>49.914618369987068</v>
      </c>
      <c r="N91">
        <v>25.460956071428576</v>
      </c>
      <c r="O91">
        <v>73.288699267782434</v>
      </c>
      <c r="P91">
        <v>20.376630707476167</v>
      </c>
      <c r="Q91">
        <v>4.0043706122448981</v>
      </c>
      <c r="R91">
        <v>18.613568440322187</v>
      </c>
      <c r="S91">
        <v>4.9990626241505494</v>
      </c>
      <c r="T91">
        <v>0</v>
      </c>
      <c r="U91">
        <v>51.726832053145124</v>
      </c>
      <c r="V91">
        <v>5.0067151615245011</v>
      </c>
      <c r="W91">
        <v>12.526253807106599</v>
      </c>
      <c r="X91">
        <v>64.785169952294098</v>
      </c>
      <c r="Y91">
        <v>0</v>
      </c>
      <c r="Z91">
        <v>8.5914503999999976</v>
      </c>
      <c r="AA91">
        <v>18.513577979793244</v>
      </c>
      <c r="AB91">
        <v>17.351255999999999</v>
      </c>
      <c r="AC91">
        <v>12.764903812156431</v>
      </c>
      <c r="AD91">
        <v>16.050652800000005</v>
      </c>
      <c r="AE91">
        <v>21.712782000000001</v>
      </c>
      <c r="AF91">
        <v>13.67</v>
      </c>
      <c r="AG91">
        <v>27.762659999999997</v>
      </c>
      <c r="AH91">
        <v>61.639344000000008</v>
      </c>
      <c r="AI91">
        <v>0</v>
      </c>
      <c r="AJ91">
        <v>0</v>
      </c>
      <c r="AK91">
        <v>11.426700000000002</v>
      </c>
      <c r="AL91">
        <v>18.204899999999999</v>
      </c>
      <c r="AM91">
        <v>4.6363679999999992</v>
      </c>
      <c r="AN91">
        <v>0</v>
      </c>
      <c r="AO91">
        <v>8.7804863999999991</v>
      </c>
      <c r="AP91">
        <v>5.3450233684428907</v>
      </c>
      <c r="AQ91">
        <v>43.145960000000002</v>
      </c>
      <c r="AR91">
        <v>4.8489999999999993</v>
      </c>
      <c r="AS91">
        <v>4.431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1009.7212375805927</v>
      </c>
      <c r="DN91">
        <v>35.215087332652772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413.36004201199091</v>
      </c>
      <c r="L92">
        <v>1.9973410734002208</v>
      </c>
      <c r="M92">
        <v>49.914618369987068</v>
      </c>
      <c r="N92">
        <v>25.460956071428576</v>
      </c>
      <c r="O92">
        <v>73.288699267782434</v>
      </c>
      <c r="P92">
        <v>20.376630707476167</v>
      </c>
      <c r="Q92">
        <v>4.0043706122448981</v>
      </c>
      <c r="R92">
        <v>18.613568440322187</v>
      </c>
      <c r="S92">
        <v>4.9990626241505494</v>
      </c>
      <c r="T92">
        <v>0</v>
      </c>
      <c r="U92">
        <v>51.726832053145124</v>
      </c>
      <c r="V92">
        <v>5.0067151615245011</v>
      </c>
      <c r="W92">
        <v>12.526253807106599</v>
      </c>
      <c r="X92">
        <v>64.785169952294098</v>
      </c>
      <c r="Y92">
        <v>0</v>
      </c>
      <c r="Z92">
        <v>8.5914503999999976</v>
      </c>
      <c r="AA92">
        <v>18.513577979793244</v>
      </c>
      <c r="AB92">
        <v>17.351255999999999</v>
      </c>
      <c r="AC92">
        <v>12.764903812156431</v>
      </c>
      <c r="AD92">
        <v>16.050652800000005</v>
      </c>
      <c r="AE92">
        <v>21.712782000000001</v>
      </c>
      <c r="AF92">
        <v>13.67</v>
      </c>
      <c r="AG92">
        <v>27.762659999999997</v>
      </c>
      <c r="AH92">
        <v>61.639344000000008</v>
      </c>
      <c r="AI92">
        <v>0</v>
      </c>
      <c r="AJ92">
        <v>0</v>
      </c>
      <c r="AK92">
        <v>11.426700000000002</v>
      </c>
      <c r="AL92">
        <v>18.204899999999999</v>
      </c>
      <c r="AM92">
        <v>4.6363679999999992</v>
      </c>
      <c r="AN92">
        <v>0</v>
      </c>
      <c r="AO92">
        <v>8.7804863999999991</v>
      </c>
      <c r="AP92">
        <v>5.3450233684428907</v>
      </c>
      <c r="AQ92">
        <v>43.145960000000002</v>
      </c>
      <c r="AR92">
        <v>4.8489999999999993</v>
      </c>
      <c r="AS92">
        <v>4.431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1009.7212375805927</v>
      </c>
      <c r="DN92">
        <v>35.215087332652772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349.99825745744954</v>
      </c>
      <c r="L93">
        <v>1.9973410734002208</v>
      </c>
      <c r="M93">
        <v>49.914618369987068</v>
      </c>
      <c r="N93">
        <v>25.460956071428576</v>
      </c>
      <c r="O93">
        <v>73.288699267782434</v>
      </c>
      <c r="P93">
        <v>20.376630707476167</v>
      </c>
      <c r="Q93">
        <v>4.0043706122448981</v>
      </c>
      <c r="R93">
        <v>18.613568440322187</v>
      </c>
      <c r="S93">
        <v>4.9990626241505494</v>
      </c>
      <c r="T93">
        <v>0</v>
      </c>
      <c r="U93">
        <v>51.726832053145124</v>
      </c>
      <c r="V93">
        <v>5.0067151615245011</v>
      </c>
      <c r="W93">
        <v>13.064533240515141</v>
      </c>
      <c r="X93">
        <v>64.785169952294098</v>
      </c>
      <c r="Y93">
        <v>0</v>
      </c>
      <c r="Z93">
        <v>8.5914503999999976</v>
      </c>
      <c r="AA93">
        <v>18.513577979793244</v>
      </c>
      <c r="AB93">
        <v>17.351255999999999</v>
      </c>
      <c r="AC93">
        <v>12.764903812156431</v>
      </c>
      <c r="AD93">
        <v>16.050652800000005</v>
      </c>
      <c r="AE93">
        <v>21.712782000000001</v>
      </c>
      <c r="AF93">
        <v>13.67</v>
      </c>
      <c r="AG93">
        <v>27.762659999999997</v>
      </c>
      <c r="AH93">
        <v>61.639344000000008</v>
      </c>
      <c r="AI93">
        <v>0</v>
      </c>
      <c r="AJ93">
        <v>0</v>
      </c>
      <c r="AK93">
        <v>11.426700000000002</v>
      </c>
      <c r="AL93">
        <v>18.204899999999999</v>
      </c>
      <c r="AM93">
        <v>4.6363679999999992</v>
      </c>
      <c r="AN93">
        <v>0</v>
      </c>
      <c r="AO93">
        <v>7.7474879999999988</v>
      </c>
      <c r="AP93">
        <v>5.3450233684428907</v>
      </c>
      <c r="AQ93">
        <v>43.145960000000002</v>
      </c>
      <c r="AR93">
        <v>4.8489999999999993</v>
      </c>
      <c r="AS93">
        <v>4.431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948.01669841272826</v>
      </c>
      <c r="DN93">
        <v>33.063122979384573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269.99957008190023</v>
      </c>
      <c r="L94">
        <v>1.9973410734002208</v>
      </c>
      <c r="M94">
        <v>49.914618369987068</v>
      </c>
      <c r="N94">
        <v>25.460956071428576</v>
      </c>
      <c r="O94">
        <v>73.288699267782434</v>
      </c>
      <c r="P94">
        <v>20.376630707476167</v>
      </c>
      <c r="Q94">
        <v>4.0043706122448981</v>
      </c>
      <c r="R94">
        <v>18.613568440322187</v>
      </c>
      <c r="S94">
        <v>4.9990626241505494</v>
      </c>
      <c r="T94">
        <v>0</v>
      </c>
      <c r="U94">
        <v>51.726832053145124</v>
      </c>
      <c r="V94">
        <v>5.0067151615245011</v>
      </c>
      <c r="W94">
        <v>13.064533240515141</v>
      </c>
      <c r="X94">
        <v>64.785169952294098</v>
      </c>
      <c r="Y94">
        <v>0</v>
      </c>
      <c r="Z94">
        <v>8.5914503999999976</v>
      </c>
      <c r="AA94">
        <v>18.513577979793244</v>
      </c>
      <c r="AB94">
        <v>17.351255999999999</v>
      </c>
      <c r="AC94">
        <v>12.764903812156431</v>
      </c>
      <c r="AD94">
        <v>16.050652800000005</v>
      </c>
      <c r="AE94">
        <v>21.712782000000001</v>
      </c>
      <c r="AF94">
        <v>13.67</v>
      </c>
      <c r="AG94">
        <v>27.762659999999997</v>
      </c>
      <c r="AH94">
        <v>61.639344000000008</v>
      </c>
      <c r="AI94">
        <v>0</v>
      </c>
      <c r="AJ94">
        <v>0</v>
      </c>
      <c r="AK94">
        <v>11.426700000000002</v>
      </c>
      <c r="AL94">
        <v>18.204899999999999</v>
      </c>
      <c r="AM94">
        <v>4.6363679999999992</v>
      </c>
      <c r="AN94">
        <v>0</v>
      </c>
      <c r="AO94">
        <v>7.7474879999999988</v>
      </c>
      <c r="AP94">
        <v>5.3450233684428907</v>
      </c>
      <c r="AQ94">
        <v>41.923200000000001</v>
      </c>
      <c r="AR94">
        <v>4.8489999999999993</v>
      </c>
      <c r="AS94">
        <v>4.431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869.53241396731562</v>
      </c>
      <c r="DN94">
        <v>30.325960049247982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269.99957008190023</v>
      </c>
      <c r="L95">
        <v>1.9973410734002208</v>
      </c>
      <c r="M95">
        <v>49.914618369987068</v>
      </c>
      <c r="N95">
        <v>25.460956071428576</v>
      </c>
      <c r="O95">
        <v>73.288699267782434</v>
      </c>
      <c r="P95">
        <v>20.376630707476167</v>
      </c>
      <c r="Q95">
        <v>4.0043706122448981</v>
      </c>
      <c r="R95">
        <v>18.613568440322187</v>
      </c>
      <c r="S95">
        <v>4.9990626241505494</v>
      </c>
      <c r="T95">
        <v>0</v>
      </c>
      <c r="U95">
        <v>51.726832053145124</v>
      </c>
      <c r="V95">
        <v>5.0067151615245011</v>
      </c>
      <c r="W95">
        <v>13.064533240515141</v>
      </c>
      <c r="X95">
        <v>64.785169952294098</v>
      </c>
      <c r="Y95">
        <v>0</v>
      </c>
      <c r="Z95">
        <v>0.96619999999999984</v>
      </c>
      <c r="AA95">
        <v>12.318788766731521</v>
      </c>
      <c r="AB95">
        <v>17.351255999999999</v>
      </c>
      <c r="AC95">
        <v>8.50136</v>
      </c>
      <c r="AD95">
        <v>12.037989599999998</v>
      </c>
      <c r="AE95">
        <v>21.712782000000001</v>
      </c>
      <c r="AF95">
        <v>6.1515000000000022</v>
      </c>
      <c r="AG95">
        <v>27.762659999999997</v>
      </c>
      <c r="AH95">
        <v>49.910399999999989</v>
      </c>
      <c r="AI95">
        <v>0</v>
      </c>
      <c r="AJ95">
        <v>0</v>
      </c>
      <c r="AK95">
        <v>11.426700000000002</v>
      </c>
      <c r="AL95">
        <v>18.204899999999999</v>
      </c>
      <c r="AM95">
        <v>4.6363679999999992</v>
      </c>
      <c r="AN95">
        <v>0</v>
      </c>
      <c r="AO95">
        <v>7.7474879999999988</v>
      </c>
      <c r="AP95">
        <v>5.3450233684428907</v>
      </c>
      <c r="AQ95">
        <v>41.923200000000001</v>
      </c>
      <c r="AR95">
        <v>4.8489999999999993</v>
      </c>
      <c r="AS95">
        <v>4.431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829.58214665112973</v>
      </c>
      <c r="DN95">
        <v>28.932536740215767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269.99957008190023</v>
      </c>
      <c r="L96">
        <v>1.9973410734002208</v>
      </c>
      <c r="M96">
        <v>49.914618369987068</v>
      </c>
      <c r="N96">
        <v>25.460956071428576</v>
      </c>
      <c r="O96">
        <v>73.288699267782434</v>
      </c>
      <c r="P96">
        <v>20.376630707476167</v>
      </c>
      <c r="Q96">
        <v>4.0043706122448981</v>
      </c>
      <c r="R96">
        <v>18.613568440322187</v>
      </c>
      <c r="S96">
        <v>4.9990626241505494</v>
      </c>
      <c r="T96">
        <v>0</v>
      </c>
      <c r="U96">
        <v>51.726832053145124</v>
      </c>
      <c r="V96">
        <v>5.0067151615245011</v>
      </c>
      <c r="W96">
        <v>13.064533240515141</v>
      </c>
      <c r="X96">
        <v>64.785169952294098</v>
      </c>
      <c r="Y96">
        <v>0</v>
      </c>
      <c r="Z96">
        <v>0</v>
      </c>
      <c r="AA96">
        <v>5.205122014111911</v>
      </c>
      <c r="AB96">
        <v>11.567504</v>
      </c>
      <c r="AC96">
        <v>4.25068</v>
      </c>
      <c r="AD96">
        <v>8.0067600000000017</v>
      </c>
      <c r="AE96">
        <v>21.712782000000001</v>
      </c>
      <c r="AF96">
        <v>6.1515000000000022</v>
      </c>
      <c r="AG96">
        <v>27.762659999999997</v>
      </c>
      <c r="AH96">
        <v>49.910399999999989</v>
      </c>
      <c r="AI96">
        <v>0</v>
      </c>
      <c r="AJ96">
        <v>0</v>
      </c>
      <c r="AK96">
        <v>11.426700000000002</v>
      </c>
      <c r="AL96">
        <v>18.204899999999999</v>
      </c>
      <c r="AM96">
        <v>2.2830599999999999</v>
      </c>
      <c r="AN96">
        <v>0</v>
      </c>
      <c r="AO96">
        <v>7.7474879999999988</v>
      </c>
      <c r="AP96">
        <v>5.3450233684428907</v>
      </c>
      <c r="AQ96">
        <v>41.923200000000001</v>
      </c>
      <c r="AR96">
        <v>4.8489999999999993</v>
      </c>
      <c r="AS96">
        <v>4.431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805.90908183119177</v>
      </c>
      <c r="DN96">
        <v>28.106765207534153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269.99957008190023</v>
      </c>
      <c r="L97">
        <v>1.9973410734002208</v>
      </c>
      <c r="M97">
        <v>49.914618369987068</v>
      </c>
      <c r="N97">
        <v>25.460956071428576</v>
      </c>
      <c r="O97">
        <v>73.288699267782434</v>
      </c>
      <c r="P97">
        <v>20.376630707476167</v>
      </c>
      <c r="Q97">
        <v>4.0043706122448981</v>
      </c>
      <c r="R97">
        <v>18.613568440322187</v>
      </c>
      <c r="S97">
        <v>4.9990626241505494</v>
      </c>
      <c r="T97">
        <v>0</v>
      </c>
      <c r="U97">
        <v>51.726832053145124</v>
      </c>
      <c r="V97">
        <v>5.0067151615245011</v>
      </c>
      <c r="W97">
        <v>13.064533240515141</v>
      </c>
      <c r="X97">
        <v>64.785169952294098</v>
      </c>
      <c r="Y97">
        <v>0</v>
      </c>
      <c r="Z97">
        <v>0</v>
      </c>
      <c r="AA97">
        <v>0</v>
      </c>
      <c r="AB97">
        <v>5.7837519999999998</v>
      </c>
      <c r="AC97">
        <v>0</v>
      </c>
      <c r="AD97">
        <v>8.0067600000000017</v>
      </c>
      <c r="AE97">
        <v>21.712782000000001</v>
      </c>
      <c r="AF97">
        <v>6.1515000000000022</v>
      </c>
      <c r="AG97">
        <v>27.762659999999997</v>
      </c>
      <c r="AH97">
        <v>41.591999999999999</v>
      </c>
      <c r="AI97">
        <v>0</v>
      </c>
      <c r="AJ97">
        <v>0</v>
      </c>
      <c r="AK97">
        <v>11.426700000000002</v>
      </c>
      <c r="AL97">
        <v>18.204899999999999</v>
      </c>
      <c r="AM97">
        <v>2.2830599999999999</v>
      </c>
      <c r="AN97">
        <v>0</v>
      </c>
      <c r="AO97">
        <v>7.7474879999999988</v>
      </c>
      <c r="AP97">
        <v>5.3450233684428907</v>
      </c>
      <c r="AQ97">
        <v>41.923200000000001</v>
      </c>
      <c r="AR97">
        <v>4.8489999999999993</v>
      </c>
      <c r="AS97">
        <v>4.431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783.14514896456672</v>
      </c>
      <c r="DN97">
        <v>27.312744060047379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349.99825745744954</v>
      </c>
      <c r="L98">
        <v>1.9973410734002208</v>
      </c>
      <c r="M98">
        <v>49.914618369987068</v>
      </c>
      <c r="N98">
        <v>25.460956071428576</v>
      </c>
      <c r="O98">
        <v>73.288699267782434</v>
      </c>
      <c r="P98">
        <v>20.376630707476167</v>
      </c>
      <c r="Q98">
        <v>4.0043706122448981</v>
      </c>
      <c r="R98">
        <v>18.613568440322187</v>
      </c>
      <c r="S98">
        <v>4.9990626241505494</v>
      </c>
      <c r="T98">
        <v>0</v>
      </c>
      <c r="U98">
        <v>51.726832053145124</v>
      </c>
      <c r="V98">
        <v>5.0067151615245011</v>
      </c>
      <c r="W98">
        <v>13.064533240515141</v>
      </c>
      <c r="X98">
        <v>64.785169952294098</v>
      </c>
      <c r="Y98">
        <v>0</v>
      </c>
      <c r="Z98">
        <v>0</v>
      </c>
      <c r="AA98">
        <v>0</v>
      </c>
      <c r="AB98">
        <v>5.7837519999999998</v>
      </c>
      <c r="AC98">
        <v>0</v>
      </c>
      <c r="AD98">
        <v>8.0067600000000017</v>
      </c>
      <c r="AE98">
        <v>21.712782000000001</v>
      </c>
      <c r="AF98">
        <v>6.1515000000000022</v>
      </c>
      <c r="AG98">
        <v>27.762659999999997</v>
      </c>
      <c r="AH98">
        <v>29.1144</v>
      </c>
      <c r="AI98">
        <v>0</v>
      </c>
      <c r="AJ98">
        <v>0</v>
      </c>
      <c r="AK98">
        <v>11.426700000000002</v>
      </c>
      <c r="AL98">
        <v>18.204899999999999</v>
      </c>
      <c r="AM98">
        <v>0</v>
      </c>
      <c r="AN98">
        <v>0</v>
      </c>
      <c r="AO98">
        <v>7.7474879999999988</v>
      </c>
      <c r="AP98">
        <v>5.3450233684428907</v>
      </c>
      <c r="AQ98">
        <v>41.923200000000001</v>
      </c>
      <c r="AR98">
        <v>4.8489999999999993</v>
      </c>
      <c r="AS98">
        <v>4.431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846.18465471917409</v>
      </c>
      <c r="DN98">
        <v>29.511265680989418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8.6914964295720214</v>
      </c>
      <c r="L99">
        <f t="shared" si="2"/>
        <v>6.3311666039761932E-2</v>
      </c>
      <c r="M99">
        <f t="shared" si="2"/>
        <v>1.407494659615506</v>
      </c>
      <c r="N99">
        <f t="shared" si="2"/>
        <v>0.61106294571428588</v>
      </c>
      <c r="O99">
        <f t="shared" si="2"/>
        <v>1.7589287824267756</v>
      </c>
      <c r="P99">
        <f t="shared" si="2"/>
        <v>0.4890391369794273</v>
      </c>
      <c r="Q99">
        <f t="shared" si="2"/>
        <v>0.11051039355759812</v>
      </c>
      <c r="R99">
        <f t="shared" si="2"/>
        <v>0.44675656665956442</v>
      </c>
      <c r="S99">
        <f t="shared" si="2"/>
        <v>0.11994658578619953</v>
      </c>
      <c r="T99">
        <f t="shared" si="2"/>
        <v>0</v>
      </c>
      <c r="U99">
        <f t="shared" si="2"/>
        <v>1.2494236496934614</v>
      </c>
      <c r="V99">
        <f t="shared" si="2"/>
        <v>0.1198931545061154</v>
      </c>
      <c r="W99">
        <f t="shared" si="2"/>
        <v>0.33123805013355284</v>
      </c>
      <c r="X99">
        <f t="shared" si="2"/>
        <v>1.5548872593581153</v>
      </c>
      <c r="Y99">
        <f t="shared" si="2"/>
        <v>0</v>
      </c>
      <c r="Z99">
        <f t="shared" si="2"/>
        <v>4.6295956099999931E-2</v>
      </c>
      <c r="AA99">
        <f t="shared" si="2"/>
        <v>0.10408717192433016</v>
      </c>
      <c r="AB99">
        <f t="shared" si="2"/>
        <v>0.17492922800000021</v>
      </c>
      <c r="AC99">
        <f t="shared" si="2"/>
        <v>6.3798791436469299E-2</v>
      </c>
      <c r="AD99">
        <f t="shared" si="2"/>
        <v>0.17626708079999989</v>
      </c>
      <c r="AE99">
        <f t="shared" si="2"/>
        <v>0.52110676800000044</v>
      </c>
      <c r="AF99">
        <f t="shared" si="2"/>
        <v>0.15703412500000005</v>
      </c>
      <c r="AG99">
        <f t="shared" si="2"/>
        <v>0.66630384000000009</v>
      </c>
      <c r="AH99">
        <f t="shared" si="2"/>
        <v>0.67790800800000039</v>
      </c>
      <c r="AI99">
        <f t="shared" si="2"/>
        <v>6.3217437000000015E-2</v>
      </c>
      <c r="AJ99">
        <f t="shared" si="2"/>
        <v>0</v>
      </c>
      <c r="AK99">
        <f t="shared" si="2"/>
        <v>0.27424079999999973</v>
      </c>
      <c r="AL99">
        <f t="shared" si="2"/>
        <v>0.66864430450000023</v>
      </c>
      <c r="AM99">
        <f t="shared" si="2"/>
        <v>2.634182920000001E-2</v>
      </c>
      <c r="AN99">
        <f t="shared" si="2"/>
        <v>0</v>
      </c>
      <c r="AO99">
        <f t="shared" si="2"/>
        <v>0.1799354087999997</v>
      </c>
      <c r="AP99">
        <f t="shared" si="2"/>
        <v>0.12954648742989189</v>
      </c>
      <c r="AQ99">
        <f t="shared" si="2"/>
        <v>0.31005700000000003</v>
      </c>
      <c r="AR99">
        <f t="shared" si="2"/>
        <v>0.18438322500000009</v>
      </c>
      <c r="AS99">
        <f t="shared" si="2"/>
        <v>0.13662899827297062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20.789659863365095</v>
      </c>
      <c r="DN99">
        <f t="shared" ref="DN99" si="4">SUM(DN3:DN98)/4000</f>
        <v>0.72505587614096312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110.99983544860032</v>
      </c>
      <c r="L3">
        <v>19.000283527076835</v>
      </c>
      <c r="M3">
        <v>0</v>
      </c>
      <c r="N3">
        <v>14.717674607142859</v>
      </c>
      <c r="O3">
        <v>50.376925732217572</v>
      </c>
      <c r="P3">
        <v>51.112330657300561</v>
      </c>
      <c r="Q3">
        <v>1.9979296066252588</v>
      </c>
      <c r="R3">
        <v>10.770830876250914</v>
      </c>
      <c r="S3">
        <v>3</v>
      </c>
      <c r="T3">
        <v>0</v>
      </c>
      <c r="U3">
        <v>245.08649151533197</v>
      </c>
      <c r="V3">
        <v>2.8964467876588023</v>
      </c>
      <c r="W3">
        <v>8.1718006430868169</v>
      </c>
      <c r="X3">
        <v>37.472362536893897</v>
      </c>
      <c r="Y3">
        <v>0</v>
      </c>
      <c r="Z3">
        <v>0</v>
      </c>
      <c r="AA3">
        <v>0</v>
      </c>
      <c r="AB3">
        <v>6.690736000000002</v>
      </c>
      <c r="AC3">
        <v>0</v>
      </c>
      <c r="AD3">
        <v>4.6299000000000001</v>
      </c>
      <c r="AE3">
        <v>12.557578800000002</v>
      </c>
      <c r="AF3">
        <v>0</v>
      </c>
      <c r="AG3">
        <v>0</v>
      </c>
      <c r="AH3">
        <v>14.432399999999998</v>
      </c>
      <c r="AI3">
        <v>0</v>
      </c>
      <c r="AJ3">
        <v>0</v>
      </c>
      <c r="AK3">
        <v>6.6071499999999999</v>
      </c>
      <c r="AL3">
        <v>6.1971000000000016</v>
      </c>
      <c r="AM3">
        <v>0</v>
      </c>
      <c r="AN3">
        <v>0</v>
      </c>
      <c r="AO3">
        <v>4.1071800000000014</v>
      </c>
      <c r="AP3">
        <v>3.3347287637493848</v>
      </c>
      <c r="AQ3">
        <v>0</v>
      </c>
      <c r="AR3">
        <v>12.337600000000002</v>
      </c>
      <c r="AS3">
        <v>8.1023902983942904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613.21347199942363</v>
      </c>
      <c r="DN3">
        <v>21.386203800905868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79.997163762894218</v>
      </c>
      <c r="L4">
        <v>23.905201372811465</v>
      </c>
      <c r="M4">
        <v>0</v>
      </c>
      <c r="N4">
        <v>14.717674607142859</v>
      </c>
      <c r="O4">
        <v>50.376925732217572</v>
      </c>
      <c r="P4">
        <v>51.112330657300561</v>
      </c>
      <c r="Q4">
        <v>1.9979296066252588</v>
      </c>
      <c r="R4">
        <v>10.770830876250914</v>
      </c>
      <c r="S4">
        <v>3</v>
      </c>
      <c r="T4">
        <v>0</v>
      </c>
      <c r="U4">
        <v>245.08649151533197</v>
      </c>
      <c r="V4">
        <v>2.8964467876588023</v>
      </c>
      <c r="W4">
        <v>8.1718006430868169</v>
      </c>
      <c r="X4">
        <v>37.472362536893897</v>
      </c>
      <c r="Y4">
        <v>0</v>
      </c>
      <c r="Z4">
        <v>0</v>
      </c>
      <c r="AA4">
        <v>0</v>
      </c>
      <c r="AB4">
        <v>6.690736000000002</v>
      </c>
      <c r="AC4">
        <v>0</v>
      </c>
      <c r="AD4">
        <v>4.6299000000000001</v>
      </c>
      <c r="AE4">
        <v>12.557578800000002</v>
      </c>
      <c r="AF4">
        <v>0</v>
      </c>
      <c r="AG4">
        <v>0</v>
      </c>
      <c r="AH4">
        <v>10.824300000000001</v>
      </c>
      <c r="AI4">
        <v>0</v>
      </c>
      <c r="AJ4">
        <v>0</v>
      </c>
      <c r="AK4">
        <v>6.6071499999999999</v>
      </c>
      <c r="AL4">
        <v>6.1971000000000016</v>
      </c>
      <c r="AM4">
        <v>0</v>
      </c>
      <c r="AN4">
        <v>0</v>
      </c>
      <c r="AO4">
        <v>4.1071800000000014</v>
      </c>
      <c r="AP4">
        <v>3.3347287637493848</v>
      </c>
      <c r="AQ4">
        <v>0</v>
      </c>
      <c r="AR4">
        <v>12.337600000000002</v>
      </c>
      <c r="AS4">
        <v>8.1023902983942904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584.50870525354435</v>
      </c>
      <c r="DN4">
        <v>20.385116706813626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111.00120947653845</v>
      </c>
      <c r="L5">
        <v>19.000574938723634</v>
      </c>
      <c r="M5">
        <v>0</v>
      </c>
      <c r="N5">
        <v>14.717674607142859</v>
      </c>
      <c r="O5">
        <v>50.376925732217572</v>
      </c>
      <c r="P5">
        <v>51.112330657300561</v>
      </c>
      <c r="Q5">
        <v>1.9979296066252588</v>
      </c>
      <c r="R5">
        <v>10.770636491228071</v>
      </c>
      <c r="S5">
        <v>3</v>
      </c>
      <c r="T5">
        <v>0</v>
      </c>
      <c r="U5">
        <v>245.08649151533197</v>
      </c>
      <c r="V5">
        <v>2.8964467876588023</v>
      </c>
      <c r="W5">
        <v>8.1718006430868169</v>
      </c>
      <c r="X5">
        <v>37.472362536893897</v>
      </c>
      <c r="Y5">
        <v>0</v>
      </c>
      <c r="Z5">
        <v>0</v>
      </c>
      <c r="AA5">
        <v>0</v>
      </c>
      <c r="AB5">
        <v>6.690736000000002</v>
      </c>
      <c r="AC5">
        <v>0</v>
      </c>
      <c r="AD5">
        <v>4.6299000000000001</v>
      </c>
      <c r="AE5">
        <v>12.557578800000002</v>
      </c>
      <c r="AF5">
        <v>0</v>
      </c>
      <c r="AG5">
        <v>0</v>
      </c>
      <c r="AH5">
        <v>10.824300000000001</v>
      </c>
      <c r="AI5">
        <v>0</v>
      </c>
      <c r="AJ5">
        <v>0</v>
      </c>
      <c r="AK5">
        <v>6.6071499999999999</v>
      </c>
      <c r="AL5">
        <v>6.1971000000000016</v>
      </c>
      <c r="AM5">
        <v>0</v>
      </c>
      <c r="AN5">
        <v>0</v>
      </c>
      <c r="AO5">
        <v>4.1071800000000014</v>
      </c>
      <c r="AP5">
        <v>3.3347287637493848</v>
      </c>
      <c r="AQ5">
        <v>0</v>
      </c>
      <c r="AR5">
        <v>3.3648000000000002</v>
      </c>
      <c r="AS5">
        <v>8.1023902983942904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601.05796935375588</v>
      </c>
      <c r="DN5">
        <v>20.962277501135699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79.997163762894218</v>
      </c>
      <c r="L6">
        <v>32.247906217350895</v>
      </c>
      <c r="M6">
        <v>0</v>
      </c>
      <c r="N6">
        <v>14.717674607142859</v>
      </c>
      <c r="O6">
        <v>50.376925732217572</v>
      </c>
      <c r="P6">
        <v>51.112330657300561</v>
      </c>
      <c r="Q6">
        <v>1.9979296066252588</v>
      </c>
      <c r="R6">
        <v>10.770636491228071</v>
      </c>
      <c r="S6">
        <v>3</v>
      </c>
      <c r="T6">
        <v>0</v>
      </c>
      <c r="U6">
        <v>245.08649151533197</v>
      </c>
      <c r="V6">
        <v>2.8964467876588023</v>
      </c>
      <c r="W6">
        <v>8.1718006430868169</v>
      </c>
      <c r="X6">
        <v>37.472362536893897</v>
      </c>
      <c r="Y6">
        <v>0</v>
      </c>
      <c r="Z6">
        <v>0</v>
      </c>
      <c r="AA6">
        <v>0</v>
      </c>
      <c r="AB6">
        <v>6.690736000000002</v>
      </c>
      <c r="AC6">
        <v>0</v>
      </c>
      <c r="AD6">
        <v>4.6299000000000001</v>
      </c>
      <c r="AE6">
        <v>12.557578800000002</v>
      </c>
      <c r="AF6">
        <v>0</v>
      </c>
      <c r="AG6">
        <v>0</v>
      </c>
      <c r="AH6">
        <v>10.824300000000001</v>
      </c>
      <c r="AI6">
        <v>0</v>
      </c>
      <c r="AJ6">
        <v>0</v>
      </c>
      <c r="AK6">
        <v>6.6071499999999999</v>
      </c>
      <c r="AL6">
        <v>6.1971000000000016</v>
      </c>
      <c r="AM6">
        <v>0</v>
      </c>
      <c r="AN6">
        <v>0</v>
      </c>
      <c r="AO6">
        <v>4.1071800000000014</v>
      </c>
      <c r="AP6">
        <v>3.3347287637493848</v>
      </c>
      <c r="AQ6">
        <v>0</v>
      </c>
      <c r="AR6">
        <v>3.0844000000000005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583.62870574198723</v>
      </c>
      <c r="DN6">
        <v>20.354426677887282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79.996466252713418</v>
      </c>
      <c r="L7">
        <v>19.000446070122223</v>
      </c>
      <c r="M7">
        <v>0</v>
      </c>
      <c r="N7">
        <v>14.717674607142859</v>
      </c>
      <c r="O7">
        <v>50.376925732217572</v>
      </c>
      <c r="P7">
        <v>51.112330657300561</v>
      </c>
      <c r="Q7">
        <v>1.9979296066252588</v>
      </c>
      <c r="R7">
        <v>4.9983749475890997</v>
      </c>
      <c r="S7">
        <v>3</v>
      </c>
      <c r="T7">
        <v>0</v>
      </c>
      <c r="U7">
        <v>245.08649151533197</v>
      </c>
      <c r="V7">
        <v>2.8965517241379306</v>
      </c>
      <c r="W7">
        <v>8.1718006430868169</v>
      </c>
      <c r="X7">
        <v>37.472362536893897</v>
      </c>
      <c r="Y7">
        <v>0</v>
      </c>
      <c r="Z7">
        <v>0</v>
      </c>
      <c r="AA7">
        <v>0</v>
      </c>
      <c r="AB7">
        <v>6.690736000000002</v>
      </c>
      <c r="AC7">
        <v>0</v>
      </c>
      <c r="AD7">
        <v>4.6299000000000001</v>
      </c>
      <c r="AE7">
        <v>12.557578800000002</v>
      </c>
      <c r="AF7">
        <v>0</v>
      </c>
      <c r="AG7">
        <v>0</v>
      </c>
      <c r="AH7">
        <v>10.824300000000001</v>
      </c>
      <c r="AI7">
        <v>0</v>
      </c>
      <c r="AJ7">
        <v>0</v>
      </c>
      <c r="AK7">
        <v>6.6071499999999999</v>
      </c>
      <c r="AL7">
        <v>6.1971000000000016</v>
      </c>
      <c r="AM7">
        <v>0</v>
      </c>
      <c r="AN7">
        <v>0</v>
      </c>
      <c r="AO7">
        <v>4.1071800000000014</v>
      </c>
      <c r="AP7">
        <v>3.3347287637493848</v>
      </c>
      <c r="AQ7">
        <v>0</v>
      </c>
      <c r="AR7">
        <v>3.0844000000000005</v>
      </c>
      <c r="AS7">
        <v>8.1023902983942904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565.24937611313806</v>
      </c>
      <c r="DN7">
        <v>19.713442042167241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79.996466252713418</v>
      </c>
      <c r="L8">
        <v>19.000446070122223</v>
      </c>
      <c r="M8">
        <v>0</v>
      </c>
      <c r="N8">
        <v>14.717674607142859</v>
      </c>
      <c r="O8">
        <v>50.376925732217572</v>
      </c>
      <c r="P8">
        <v>51.112330657300561</v>
      </c>
      <c r="Q8">
        <v>1.9979296066252588</v>
      </c>
      <c r="R8">
        <v>4.9983749475890997</v>
      </c>
      <c r="S8">
        <v>3</v>
      </c>
      <c r="T8">
        <v>0</v>
      </c>
      <c r="U8">
        <v>245.08649151533197</v>
      </c>
      <c r="V8">
        <v>2.8965517241379306</v>
      </c>
      <c r="W8">
        <v>8.1718006430868169</v>
      </c>
      <c r="X8">
        <v>37.472362536893897</v>
      </c>
      <c r="Y8">
        <v>0</v>
      </c>
      <c r="Z8">
        <v>0</v>
      </c>
      <c r="AA8">
        <v>0</v>
      </c>
      <c r="AB8">
        <v>2.3702000000000005</v>
      </c>
      <c r="AC8">
        <v>0</v>
      </c>
      <c r="AD8">
        <v>4.6299000000000001</v>
      </c>
      <c r="AE8">
        <v>12.557578800000002</v>
      </c>
      <c r="AF8">
        <v>0</v>
      </c>
      <c r="AG8">
        <v>0</v>
      </c>
      <c r="AH8">
        <v>10.824300000000001</v>
      </c>
      <c r="AI8">
        <v>0</v>
      </c>
      <c r="AJ8">
        <v>0</v>
      </c>
      <c r="AK8">
        <v>6.6071499999999999</v>
      </c>
      <c r="AL8">
        <v>6.1971000000000016</v>
      </c>
      <c r="AM8">
        <v>0</v>
      </c>
      <c r="AN8">
        <v>0</v>
      </c>
      <c r="AO8">
        <v>4.1071800000000014</v>
      </c>
      <c r="AP8">
        <v>3.3347287637493848</v>
      </c>
      <c r="AQ8">
        <v>0</v>
      </c>
      <c r="AR8">
        <v>3.0844000000000005</v>
      </c>
      <c r="AS8">
        <v>8.1023902983942904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561.07444217735406</v>
      </c>
      <c r="DN8">
        <v>19.567839977951188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79.995400580676687</v>
      </c>
      <c r="L9">
        <v>19.000446070122223</v>
      </c>
      <c r="M9">
        <v>0</v>
      </c>
      <c r="N9">
        <v>14.717674607142859</v>
      </c>
      <c r="O9">
        <v>50.376925732217572</v>
      </c>
      <c r="P9">
        <v>51.112330657300561</v>
      </c>
      <c r="Q9">
        <v>1.9979296066252588</v>
      </c>
      <c r="R9">
        <v>4.9983749475890997</v>
      </c>
      <c r="S9">
        <v>3</v>
      </c>
      <c r="T9">
        <v>0</v>
      </c>
      <c r="U9">
        <v>245.08649151533197</v>
      </c>
      <c r="V9">
        <v>2.8962976406533572</v>
      </c>
      <c r="W9">
        <v>8.1718006430868169</v>
      </c>
      <c r="X9">
        <v>37.472362536893897</v>
      </c>
      <c r="Y9">
        <v>0</v>
      </c>
      <c r="Z9">
        <v>0</v>
      </c>
      <c r="AA9">
        <v>0</v>
      </c>
      <c r="AB9">
        <v>2.3702000000000005</v>
      </c>
      <c r="AC9">
        <v>0</v>
      </c>
      <c r="AD9">
        <v>4.6299000000000001</v>
      </c>
      <c r="AE9">
        <v>12.557578800000002</v>
      </c>
      <c r="AF9">
        <v>0</v>
      </c>
      <c r="AG9">
        <v>0</v>
      </c>
      <c r="AH9">
        <v>10.824300000000001</v>
      </c>
      <c r="AI9">
        <v>0</v>
      </c>
      <c r="AJ9">
        <v>0</v>
      </c>
      <c r="AK9">
        <v>6.6071499999999999</v>
      </c>
      <c r="AL9">
        <v>13.279500000000004</v>
      </c>
      <c r="AM9">
        <v>0</v>
      </c>
      <c r="AN9">
        <v>0</v>
      </c>
      <c r="AO9">
        <v>4.1071800000000014</v>
      </c>
      <c r="AP9">
        <v>3.3347287637493848</v>
      </c>
      <c r="AQ9">
        <v>0</v>
      </c>
      <c r="AR9">
        <v>3.0844000000000005</v>
      </c>
      <c r="AS9">
        <v>3.0752999999999999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563.05921273509887</v>
      </c>
      <c r="DN9">
        <v>19.637059366290742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79.995400580676687</v>
      </c>
      <c r="L10">
        <v>19.000446070122223</v>
      </c>
      <c r="M10">
        <v>0</v>
      </c>
      <c r="N10">
        <v>14.717674607142859</v>
      </c>
      <c r="O10">
        <v>50.376925732217572</v>
      </c>
      <c r="P10">
        <v>51.112330657300561</v>
      </c>
      <c r="Q10">
        <v>1.9979296066252588</v>
      </c>
      <c r="R10">
        <v>4.9983749475890997</v>
      </c>
      <c r="S10">
        <v>3</v>
      </c>
      <c r="T10">
        <v>0</v>
      </c>
      <c r="U10">
        <v>245.08649151533197</v>
      </c>
      <c r="V10">
        <v>2.8965517241379306</v>
      </c>
      <c r="W10">
        <v>8.1718006430868169</v>
      </c>
      <c r="X10">
        <v>37.472362536893897</v>
      </c>
      <c r="Y10">
        <v>0</v>
      </c>
      <c r="Z10">
        <v>0</v>
      </c>
      <c r="AA10">
        <v>0</v>
      </c>
      <c r="AB10">
        <v>2.3702000000000005</v>
      </c>
      <c r="AC10">
        <v>0</v>
      </c>
      <c r="AD10">
        <v>4.6299000000000001</v>
      </c>
      <c r="AE10">
        <v>12.557578800000002</v>
      </c>
      <c r="AF10">
        <v>0</v>
      </c>
      <c r="AG10">
        <v>0</v>
      </c>
      <c r="AH10">
        <v>10.824300000000001</v>
      </c>
      <c r="AI10">
        <v>0</v>
      </c>
      <c r="AJ10">
        <v>0</v>
      </c>
      <c r="AK10">
        <v>6.6071499999999999</v>
      </c>
      <c r="AL10">
        <v>20.158281000000006</v>
      </c>
      <c r="AM10">
        <v>0</v>
      </c>
      <c r="AN10">
        <v>0</v>
      </c>
      <c r="AO10">
        <v>4.1071800000000014</v>
      </c>
      <c r="AP10">
        <v>3.3347287637493848</v>
      </c>
      <c r="AQ10">
        <v>0</v>
      </c>
      <c r="AR10">
        <v>3.0844000000000005</v>
      </c>
      <c r="AS10">
        <v>2.5627500000000003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569.21114713257884</v>
      </c>
      <c r="DN10">
        <v>19.851610052295278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79.995400580676687</v>
      </c>
      <c r="L11">
        <v>19.000446070122223</v>
      </c>
      <c r="M11">
        <v>0</v>
      </c>
      <c r="N11">
        <v>14.717674607142859</v>
      </c>
      <c r="O11">
        <v>50.376925732217572</v>
      </c>
      <c r="P11">
        <v>51.112330657300561</v>
      </c>
      <c r="Q11">
        <v>1.9979296066252588</v>
      </c>
      <c r="R11">
        <v>4.9983749475890997</v>
      </c>
      <c r="S11">
        <v>3</v>
      </c>
      <c r="T11">
        <v>0</v>
      </c>
      <c r="U11">
        <v>245.08649151533197</v>
      </c>
      <c r="V11">
        <v>2.8964467876588023</v>
      </c>
      <c r="W11">
        <v>8.1718006430868169</v>
      </c>
      <c r="X11">
        <v>37.472362536893897</v>
      </c>
      <c r="Y11">
        <v>0</v>
      </c>
      <c r="Z11">
        <v>0</v>
      </c>
      <c r="AA11">
        <v>0</v>
      </c>
      <c r="AB11">
        <v>2.3702000000000005</v>
      </c>
      <c r="AC11">
        <v>0</v>
      </c>
      <c r="AD11">
        <v>4.6299000000000001</v>
      </c>
      <c r="AE11">
        <v>12.557578800000002</v>
      </c>
      <c r="AF11">
        <v>0</v>
      </c>
      <c r="AG11">
        <v>0</v>
      </c>
      <c r="AH11">
        <v>10.824300000000001</v>
      </c>
      <c r="AI11">
        <v>0</v>
      </c>
      <c r="AJ11">
        <v>0</v>
      </c>
      <c r="AK11">
        <v>6.6071499999999999</v>
      </c>
      <c r="AL11">
        <v>20.158281000000006</v>
      </c>
      <c r="AM11">
        <v>0</v>
      </c>
      <c r="AN11">
        <v>0</v>
      </c>
      <c r="AO11">
        <v>4.1071800000000014</v>
      </c>
      <c r="AP11">
        <v>3.3347287637493848</v>
      </c>
      <c r="AQ11">
        <v>0</v>
      </c>
      <c r="AR11">
        <v>3.0844000000000005</v>
      </c>
      <c r="AS11">
        <v>2.5627500000000003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569.21104575326865</v>
      </c>
      <c r="DN11">
        <v>19.851606495126493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79.995400580676687</v>
      </c>
      <c r="L12">
        <v>19.000446070122223</v>
      </c>
      <c r="M12">
        <v>0</v>
      </c>
      <c r="N12">
        <v>14.717674607142859</v>
      </c>
      <c r="O12">
        <v>50.376925732217572</v>
      </c>
      <c r="P12">
        <v>51.112330657300561</v>
      </c>
      <c r="Q12">
        <v>1.9979296066252588</v>
      </c>
      <c r="R12">
        <v>4.9983749475890997</v>
      </c>
      <c r="S12">
        <v>3</v>
      </c>
      <c r="T12">
        <v>0</v>
      </c>
      <c r="U12">
        <v>245.08649151533197</v>
      </c>
      <c r="V12">
        <v>2.8967280580762247</v>
      </c>
      <c r="W12">
        <v>8.1718006430868169</v>
      </c>
      <c r="X12">
        <v>37.472362536893897</v>
      </c>
      <c r="Y12">
        <v>0</v>
      </c>
      <c r="Z12">
        <v>0</v>
      </c>
      <c r="AA12">
        <v>0</v>
      </c>
      <c r="AB12">
        <v>2.3702000000000005</v>
      </c>
      <c r="AC12">
        <v>0</v>
      </c>
      <c r="AD12">
        <v>4.6299000000000001</v>
      </c>
      <c r="AE12">
        <v>12.557578800000002</v>
      </c>
      <c r="AF12">
        <v>0</v>
      </c>
      <c r="AG12">
        <v>0</v>
      </c>
      <c r="AH12">
        <v>10.824300000000001</v>
      </c>
      <c r="AI12">
        <v>0</v>
      </c>
      <c r="AJ12">
        <v>0</v>
      </c>
      <c r="AK12">
        <v>6.6071499999999999</v>
      </c>
      <c r="AL12">
        <v>20.158281000000006</v>
      </c>
      <c r="AM12">
        <v>0</v>
      </c>
      <c r="AN12">
        <v>0</v>
      </c>
      <c r="AO12">
        <v>4.1071800000000014</v>
      </c>
      <c r="AP12">
        <v>3.3347287637493848</v>
      </c>
      <c r="AQ12">
        <v>0</v>
      </c>
      <c r="AR12">
        <v>3.0844000000000005</v>
      </c>
      <c r="AS12">
        <v>2.5627500000000003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569.21131762259711</v>
      </c>
      <c r="DN12">
        <v>19.851615896215424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79.995400580676687</v>
      </c>
      <c r="L13">
        <v>19.000446070122223</v>
      </c>
      <c r="M13">
        <v>0</v>
      </c>
      <c r="N13">
        <v>14.717674607142859</v>
      </c>
      <c r="O13">
        <v>50.376925732217572</v>
      </c>
      <c r="P13">
        <v>51.112330657300561</v>
      </c>
      <c r="Q13">
        <v>1.9979296066252588</v>
      </c>
      <c r="R13">
        <v>4.9983749475890997</v>
      </c>
      <c r="S13">
        <v>3</v>
      </c>
      <c r="T13">
        <v>0</v>
      </c>
      <c r="U13">
        <v>245.08649151533197</v>
      </c>
      <c r="V13">
        <v>0</v>
      </c>
      <c r="W13">
        <v>8.1718006430868169</v>
      </c>
      <c r="X13">
        <v>37.472362536893897</v>
      </c>
      <c r="Y13">
        <v>0</v>
      </c>
      <c r="Z13">
        <v>0</v>
      </c>
      <c r="AA13">
        <v>0</v>
      </c>
      <c r="AB13">
        <v>2.3702000000000005</v>
      </c>
      <c r="AC13">
        <v>0</v>
      </c>
      <c r="AD13">
        <v>4.6299000000000001</v>
      </c>
      <c r="AE13">
        <v>12.557578800000002</v>
      </c>
      <c r="AF13">
        <v>0</v>
      </c>
      <c r="AG13">
        <v>0</v>
      </c>
      <c r="AH13">
        <v>10.824300000000001</v>
      </c>
      <c r="AI13">
        <v>0</v>
      </c>
      <c r="AJ13">
        <v>0</v>
      </c>
      <c r="AK13">
        <v>6.6071499999999999</v>
      </c>
      <c r="AL13">
        <v>20.158281000000006</v>
      </c>
      <c r="AM13">
        <v>0</v>
      </c>
      <c r="AN13">
        <v>0</v>
      </c>
      <c r="AO13">
        <v>4.1071800000000014</v>
      </c>
      <c r="AP13">
        <v>3.3347287637493848</v>
      </c>
      <c r="AQ13">
        <v>0</v>
      </c>
      <c r="AR13">
        <v>3.0844000000000005</v>
      </c>
      <c r="AS13">
        <v>2.5627500000000003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566.41220920154444</v>
      </c>
      <c r="DN13">
        <v>19.75399625919183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79.995400580676687</v>
      </c>
      <c r="L14">
        <v>19.000446070122223</v>
      </c>
      <c r="M14">
        <v>0</v>
      </c>
      <c r="N14">
        <v>14.717674607142859</v>
      </c>
      <c r="O14">
        <v>50.376925732217572</v>
      </c>
      <c r="P14">
        <v>51.112330657300561</v>
      </c>
      <c r="Q14">
        <v>1.9979296066252588</v>
      </c>
      <c r="R14">
        <v>4.9983749475890997</v>
      </c>
      <c r="S14">
        <v>3</v>
      </c>
      <c r="T14">
        <v>0</v>
      </c>
      <c r="U14">
        <v>245.08649151533197</v>
      </c>
      <c r="V14">
        <v>0</v>
      </c>
      <c r="W14">
        <v>8.1718006430868169</v>
      </c>
      <c r="X14">
        <v>37.472362536893897</v>
      </c>
      <c r="Y14">
        <v>0</v>
      </c>
      <c r="Z14">
        <v>0</v>
      </c>
      <c r="AA14">
        <v>0</v>
      </c>
      <c r="AB14">
        <v>2.3702000000000005</v>
      </c>
      <c r="AC14">
        <v>0</v>
      </c>
      <c r="AD14">
        <v>4.6299000000000001</v>
      </c>
      <c r="AE14">
        <v>12.557578800000002</v>
      </c>
      <c r="AF14">
        <v>0</v>
      </c>
      <c r="AG14">
        <v>0</v>
      </c>
      <c r="AH14">
        <v>10.824300000000001</v>
      </c>
      <c r="AI14">
        <v>0</v>
      </c>
      <c r="AJ14">
        <v>0</v>
      </c>
      <c r="AK14">
        <v>6.6071499999999999</v>
      </c>
      <c r="AL14">
        <v>10.180950000000001</v>
      </c>
      <c r="AM14">
        <v>0</v>
      </c>
      <c r="AN14">
        <v>0</v>
      </c>
      <c r="AO14">
        <v>4.1071800000000014</v>
      </c>
      <c r="AP14">
        <v>3.3347287637493848</v>
      </c>
      <c r="AQ14">
        <v>0</v>
      </c>
      <c r="AR14">
        <v>3.6452000000000004</v>
      </c>
      <c r="AS14">
        <v>2.5627500000000003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557.31301562285159</v>
      </c>
      <c r="DN14">
        <v>19.43665883788486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79.995400580676687</v>
      </c>
      <c r="L15">
        <v>19.000446070122223</v>
      </c>
      <c r="M15">
        <v>0</v>
      </c>
      <c r="N15">
        <v>14.717674607142859</v>
      </c>
      <c r="O15">
        <v>50.376925732217572</v>
      </c>
      <c r="P15">
        <v>51.112330657300561</v>
      </c>
      <c r="Q15">
        <v>1.9979296066252588</v>
      </c>
      <c r="R15">
        <v>4.9983749475890997</v>
      </c>
      <c r="S15">
        <v>3</v>
      </c>
      <c r="T15">
        <v>0</v>
      </c>
      <c r="U15">
        <v>245.08649151533197</v>
      </c>
      <c r="V15">
        <v>0</v>
      </c>
      <c r="W15">
        <v>8.4558389334133004</v>
      </c>
      <c r="X15">
        <v>37.47257249139529</v>
      </c>
      <c r="Y15">
        <v>0</v>
      </c>
      <c r="Z15">
        <v>0</v>
      </c>
      <c r="AA15">
        <v>0</v>
      </c>
      <c r="AB15">
        <v>2.3702000000000005</v>
      </c>
      <c r="AC15">
        <v>0</v>
      </c>
      <c r="AD15">
        <v>4.6299000000000001</v>
      </c>
      <c r="AE15">
        <v>12.557578800000002</v>
      </c>
      <c r="AF15">
        <v>0</v>
      </c>
      <c r="AG15">
        <v>0</v>
      </c>
      <c r="AH15">
        <v>10.824300000000001</v>
      </c>
      <c r="AI15">
        <v>0</v>
      </c>
      <c r="AJ15">
        <v>0</v>
      </c>
      <c r="AK15">
        <v>6.6071499999999999</v>
      </c>
      <c r="AL15">
        <v>10.180950000000001</v>
      </c>
      <c r="AM15">
        <v>0</v>
      </c>
      <c r="AN15">
        <v>0</v>
      </c>
      <c r="AO15">
        <v>4.1071800000000014</v>
      </c>
      <c r="AP15">
        <v>3.0907242200604044</v>
      </c>
      <c r="AQ15">
        <v>0</v>
      </c>
      <c r="AR15">
        <v>3.0844000000000005</v>
      </c>
      <c r="AS15">
        <v>2.5627500000000003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556.81001605523966</v>
      </c>
      <c r="DN15">
        <v>19.41910210663573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79.995400580676687</v>
      </c>
      <c r="L16">
        <v>19.000446070122223</v>
      </c>
      <c r="M16">
        <v>0</v>
      </c>
      <c r="N16">
        <v>14.717674607142859</v>
      </c>
      <c r="O16">
        <v>50.376925732217572</v>
      </c>
      <c r="P16">
        <v>51.112330657300561</v>
      </c>
      <c r="Q16">
        <v>1.9979296066252588</v>
      </c>
      <c r="R16">
        <v>4.9983749475890997</v>
      </c>
      <c r="S16">
        <v>3</v>
      </c>
      <c r="T16">
        <v>0</v>
      </c>
      <c r="U16">
        <v>245.08649151533197</v>
      </c>
      <c r="V16">
        <v>0</v>
      </c>
      <c r="W16">
        <v>8.168349146757679</v>
      </c>
      <c r="X16">
        <v>37.47257249139529</v>
      </c>
      <c r="Y16">
        <v>0</v>
      </c>
      <c r="Z16">
        <v>0</v>
      </c>
      <c r="AA16">
        <v>0</v>
      </c>
      <c r="AB16">
        <v>2.3702000000000005</v>
      </c>
      <c r="AC16">
        <v>0</v>
      </c>
      <c r="AD16">
        <v>4.6299000000000001</v>
      </c>
      <c r="AE16">
        <v>12.557578800000002</v>
      </c>
      <c r="AF16">
        <v>0</v>
      </c>
      <c r="AG16">
        <v>0</v>
      </c>
      <c r="AH16">
        <v>10.824300000000001</v>
      </c>
      <c r="AI16">
        <v>0</v>
      </c>
      <c r="AJ16">
        <v>0</v>
      </c>
      <c r="AK16">
        <v>6.6071499999999999</v>
      </c>
      <c r="AL16">
        <v>10.180950000000001</v>
      </c>
      <c r="AM16">
        <v>0</v>
      </c>
      <c r="AN16">
        <v>0</v>
      </c>
      <c r="AO16">
        <v>4.1071800000000014</v>
      </c>
      <c r="AP16">
        <v>3.0907242200604044</v>
      </c>
      <c r="AQ16">
        <v>0</v>
      </c>
      <c r="AR16">
        <v>3.0844000000000005</v>
      </c>
      <c r="AS16">
        <v>2.5627500000000003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556.53221482184824</v>
      </c>
      <c r="DN16">
        <v>19.409413553371412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79.995400580676687</v>
      </c>
      <c r="L17">
        <v>19.000446070122223</v>
      </c>
      <c r="M17">
        <v>0</v>
      </c>
      <c r="N17">
        <v>14.717674607142859</v>
      </c>
      <c r="O17">
        <v>50.376925732217572</v>
      </c>
      <c r="P17">
        <v>51.112330657300561</v>
      </c>
      <c r="Q17">
        <v>1.9979296066252588</v>
      </c>
      <c r="R17">
        <v>4.9983749475890997</v>
      </c>
      <c r="S17">
        <v>3</v>
      </c>
      <c r="T17">
        <v>0</v>
      </c>
      <c r="U17">
        <v>245.08649151533197</v>
      </c>
      <c r="V17">
        <v>0</v>
      </c>
      <c r="W17">
        <v>8.168349146757679</v>
      </c>
      <c r="X17">
        <v>37.47257249139529</v>
      </c>
      <c r="Y17">
        <v>0</v>
      </c>
      <c r="Z17">
        <v>0</v>
      </c>
      <c r="AA17">
        <v>0</v>
      </c>
      <c r="AB17">
        <v>2.3702000000000005</v>
      </c>
      <c r="AC17">
        <v>0</v>
      </c>
      <c r="AD17">
        <v>4.6299000000000001</v>
      </c>
      <c r="AE17">
        <v>12.557578800000002</v>
      </c>
      <c r="AF17">
        <v>0</v>
      </c>
      <c r="AG17">
        <v>0</v>
      </c>
      <c r="AH17">
        <v>10.824300000000001</v>
      </c>
      <c r="AI17">
        <v>0</v>
      </c>
      <c r="AJ17">
        <v>0</v>
      </c>
      <c r="AK17">
        <v>6.6071499999999999</v>
      </c>
      <c r="AL17">
        <v>10.180950000000001</v>
      </c>
      <c r="AM17">
        <v>0</v>
      </c>
      <c r="AN17">
        <v>0</v>
      </c>
      <c r="AO17">
        <v>4.1071800000000014</v>
      </c>
      <c r="AP17">
        <v>3.0907242200604044</v>
      </c>
      <c r="AQ17">
        <v>0</v>
      </c>
      <c r="AR17">
        <v>12.337600000000002</v>
      </c>
      <c r="AS17">
        <v>2.5627500000000003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565.47358208344247</v>
      </c>
      <c r="DN17">
        <v>19.721246291777213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79.996466252713418</v>
      </c>
      <c r="L18">
        <v>19.000446070122223</v>
      </c>
      <c r="M18">
        <v>0</v>
      </c>
      <c r="N18">
        <v>14.717674607142859</v>
      </c>
      <c r="O18">
        <v>50.376925732217572</v>
      </c>
      <c r="P18">
        <v>51.112330657300561</v>
      </c>
      <c r="Q18">
        <v>1.9979296066252588</v>
      </c>
      <c r="R18">
        <v>4.9983749475890997</v>
      </c>
      <c r="S18">
        <v>3</v>
      </c>
      <c r="T18">
        <v>0</v>
      </c>
      <c r="U18">
        <v>245.08649151533197</v>
      </c>
      <c r="V18">
        <v>0</v>
      </c>
      <c r="W18">
        <v>8.168349146757679</v>
      </c>
      <c r="X18">
        <v>37.47257249139529</v>
      </c>
      <c r="Y18">
        <v>0</v>
      </c>
      <c r="Z18">
        <v>0</v>
      </c>
      <c r="AA18">
        <v>0</v>
      </c>
      <c r="AB18">
        <v>2.3702000000000005</v>
      </c>
      <c r="AC18">
        <v>0</v>
      </c>
      <c r="AD18">
        <v>4.6299000000000001</v>
      </c>
      <c r="AE18">
        <v>12.557578800000002</v>
      </c>
      <c r="AF18">
        <v>0</v>
      </c>
      <c r="AG18">
        <v>0</v>
      </c>
      <c r="AH18">
        <v>10.824300000000001</v>
      </c>
      <c r="AI18">
        <v>0</v>
      </c>
      <c r="AJ18">
        <v>0</v>
      </c>
      <c r="AK18">
        <v>6.6071499999999999</v>
      </c>
      <c r="AL18">
        <v>10.180950000000001</v>
      </c>
      <c r="AM18">
        <v>0</v>
      </c>
      <c r="AN18">
        <v>0</v>
      </c>
      <c r="AO18">
        <v>4.1071800000000014</v>
      </c>
      <c r="AP18">
        <v>3.0907242200604044</v>
      </c>
      <c r="AQ18">
        <v>0</v>
      </c>
      <c r="AR18">
        <v>12.337600000000002</v>
      </c>
      <c r="AS18">
        <v>2.5627500000000003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565.47461184233168</v>
      </c>
      <c r="DN18">
        <v>19.721282204924854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79.995500562429697</v>
      </c>
      <c r="L19">
        <v>19.000446070122223</v>
      </c>
      <c r="M19">
        <v>0</v>
      </c>
      <c r="N19">
        <v>14.717674607142859</v>
      </c>
      <c r="O19">
        <v>50.376925732217572</v>
      </c>
      <c r="P19">
        <v>51.112330657300561</v>
      </c>
      <c r="Q19">
        <v>1.9979296066252588</v>
      </c>
      <c r="R19">
        <v>4.9983749475890997</v>
      </c>
      <c r="S19">
        <v>3</v>
      </c>
      <c r="T19">
        <v>0</v>
      </c>
      <c r="U19">
        <v>245.08649151533197</v>
      </c>
      <c r="V19">
        <v>0</v>
      </c>
      <c r="W19">
        <v>8.168349146757679</v>
      </c>
      <c r="X19">
        <v>37.47257249139529</v>
      </c>
      <c r="Y19">
        <v>0</v>
      </c>
      <c r="Z19">
        <v>0</v>
      </c>
      <c r="AA19">
        <v>0</v>
      </c>
      <c r="AB19">
        <v>2.3702000000000005</v>
      </c>
      <c r="AC19">
        <v>0</v>
      </c>
      <c r="AD19">
        <v>4.6299000000000001</v>
      </c>
      <c r="AE19">
        <v>12.557578800000002</v>
      </c>
      <c r="AF19">
        <v>0</v>
      </c>
      <c r="AG19">
        <v>0</v>
      </c>
      <c r="AH19">
        <v>10.824300000000001</v>
      </c>
      <c r="AI19">
        <v>0</v>
      </c>
      <c r="AJ19">
        <v>0</v>
      </c>
      <c r="AK19">
        <v>6.6071499999999999</v>
      </c>
      <c r="AL19">
        <v>10.180950000000001</v>
      </c>
      <c r="AM19">
        <v>0</v>
      </c>
      <c r="AN19">
        <v>0</v>
      </c>
      <c r="AO19">
        <v>4.1071800000000014</v>
      </c>
      <c r="AP19">
        <v>3.0907242200604044</v>
      </c>
      <c r="AQ19">
        <v>0</v>
      </c>
      <c r="AR19">
        <v>3.3648000000000002</v>
      </c>
      <c r="AS19">
        <v>2.5627500000000003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556.80326190341907</v>
      </c>
      <c r="DN19">
        <v>19.418866453553598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79.995500562429697</v>
      </c>
      <c r="L20">
        <v>19.000446070122223</v>
      </c>
      <c r="M20">
        <v>0</v>
      </c>
      <c r="N20">
        <v>14.717674607142859</v>
      </c>
      <c r="O20">
        <v>50.376925732217572</v>
      </c>
      <c r="P20">
        <v>51.112330657300561</v>
      </c>
      <c r="Q20">
        <v>1.9979296066252588</v>
      </c>
      <c r="R20">
        <v>4.9983749475890997</v>
      </c>
      <c r="S20">
        <v>3</v>
      </c>
      <c r="T20">
        <v>0</v>
      </c>
      <c r="U20">
        <v>245.08649151533197</v>
      </c>
      <c r="V20">
        <v>0</v>
      </c>
      <c r="W20">
        <v>8.168349146757679</v>
      </c>
      <c r="X20">
        <v>37.47257249139529</v>
      </c>
      <c r="Y20">
        <v>0</v>
      </c>
      <c r="Z20">
        <v>0.27940000000000004</v>
      </c>
      <c r="AA20">
        <v>0</v>
      </c>
      <c r="AB20">
        <v>2.3702000000000005</v>
      </c>
      <c r="AC20">
        <v>0</v>
      </c>
      <c r="AD20">
        <v>4.6299000000000001</v>
      </c>
      <c r="AE20">
        <v>12.557578800000002</v>
      </c>
      <c r="AF20">
        <v>0</v>
      </c>
      <c r="AG20">
        <v>0</v>
      </c>
      <c r="AH20">
        <v>10.824300000000001</v>
      </c>
      <c r="AI20">
        <v>0</v>
      </c>
      <c r="AJ20">
        <v>0</v>
      </c>
      <c r="AK20">
        <v>6.6071499999999999</v>
      </c>
      <c r="AL20">
        <v>10.180950000000001</v>
      </c>
      <c r="AM20">
        <v>0</v>
      </c>
      <c r="AN20">
        <v>0</v>
      </c>
      <c r="AO20">
        <v>4.1071800000000014</v>
      </c>
      <c r="AP20">
        <v>3.0907242200604044</v>
      </c>
      <c r="AQ20">
        <v>0</v>
      </c>
      <c r="AR20">
        <v>3.0844000000000005</v>
      </c>
      <c r="AS20">
        <v>2.5627500000000003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556.80229565421621</v>
      </c>
      <c r="DN20">
        <v>19.4188327027565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79.995500562429697</v>
      </c>
      <c r="L21">
        <v>19.000446070122223</v>
      </c>
      <c r="M21">
        <v>0</v>
      </c>
      <c r="N21">
        <v>14.717674607142859</v>
      </c>
      <c r="O21">
        <v>50.376925732217572</v>
      </c>
      <c r="P21">
        <v>51.112330657300561</v>
      </c>
      <c r="Q21">
        <v>1.9979296066252588</v>
      </c>
      <c r="R21">
        <v>4.9983749475890997</v>
      </c>
      <c r="S21">
        <v>3</v>
      </c>
      <c r="T21">
        <v>0</v>
      </c>
      <c r="U21">
        <v>245.08649151533197</v>
      </c>
      <c r="V21">
        <v>0</v>
      </c>
      <c r="W21">
        <v>8.168349146757679</v>
      </c>
      <c r="X21">
        <v>37.47257249139529</v>
      </c>
      <c r="Y21">
        <v>0</v>
      </c>
      <c r="Z21">
        <v>1.6562832000000001</v>
      </c>
      <c r="AA21">
        <v>0</v>
      </c>
      <c r="AB21">
        <v>2.3702000000000005</v>
      </c>
      <c r="AC21">
        <v>0</v>
      </c>
      <c r="AD21">
        <v>4.6299000000000001</v>
      </c>
      <c r="AE21">
        <v>12.557578800000002</v>
      </c>
      <c r="AF21">
        <v>0</v>
      </c>
      <c r="AG21">
        <v>0</v>
      </c>
      <c r="AH21">
        <v>10.824300000000001</v>
      </c>
      <c r="AI21">
        <v>0</v>
      </c>
      <c r="AJ21">
        <v>0</v>
      </c>
      <c r="AK21">
        <v>6.6071499999999999</v>
      </c>
      <c r="AL21">
        <v>10.180950000000001</v>
      </c>
      <c r="AM21">
        <v>0</v>
      </c>
      <c r="AN21">
        <v>0</v>
      </c>
      <c r="AO21">
        <v>4.1071800000000014</v>
      </c>
      <c r="AP21">
        <v>3.0907242200604044</v>
      </c>
      <c r="AQ21">
        <v>0</v>
      </c>
      <c r="AR21">
        <v>3.0844000000000005</v>
      </c>
      <c r="AS21">
        <v>2.5627500000000003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558.13277788021617</v>
      </c>
      <c r="DN21">
        <v>19.465233676756501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79.995500562429697</v>
      </c>
      <c r="L22">
        <v>19.000446070122223</v>
      </c>
      <c r="M22">
        <v>0</v>
      </c>
      <c r="N22">
        <v>14.717674607142859</v>
      </c>
      <c r="O22">
        <v>50.376925732217572</v>
      </c>
      <c r="P22">
        <v>51.112330657300561</v>
      </c>
      <c r="Q22">
        <v>1.9979296066252588</v>
      </c>
      <c r="R22">
        <v>4.9983749475890997</v>
      </c>
      <c r="S22">
        <v>3</v>
      </c>
      <c r="T22">
        <v>0</v>
      </c>
      <c r="U22">
        <v>245.08649151533197</v>
      </c>
      <c r="V22">
        <v>0</v>
      </c>
      <c r="W22">
        <v>8.168349146757679</v>
      </c>
      <c r="X22">
        <v>37.47257249139529</v>
      </c>
      <c r="Y22">
        <v>0</v>
      </c>
      <c r="Z22">
        <v>1.6562832000000001</v>
      </c>
      <c r="AA22">
        <v>0</v>
      </c>
      <c r="AB22">
        <v>2.3702000000000005</v>
      </c>
      <c r="AC22">
        <v>0</v>
      </c>
      <c r="AD22">
        <v>4.6299000000000001</v>
      </c>
      <c r="AE22">
        <v>12.557578800000002</v>
      </c>
      <c r="AF22">
        <v>0</v>
      </c>
      <c r="AG22">
        <v>0</v>
      </c>
      <c r="AH22">
        <v>10.824300000000001</v>
      </c>
      <c r="AI22">
        <v>0</v>
      </c>
      <c r="AJ22">
        <v>0</v>
      </c>
      <c r="AK22">
        <v>6.6071499999999999</v>
      </c>
      <c r="AL22">
        <v>10.180950000000001</v>
      </c>
      <c r="AM22">
        <v>0</v>
      </c>
      <c r="AN22">
        <v>0</v>
      </c>
      <c r="AO22">
        <v>4.1071800000000014</v>
      </c>
      <c r="AP22">
        <v>3.0907242200604044</v>
      </c>
      <c r="AQ22">
        <v>0</v>
      </c>
      <c r="AR22">
        <v>3.0844000000000005</v>
      </c>
      <c r="AS22">
        <v>2.5627500000000003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558.13277788021617</v>
      </c>
      <c r="DN22">
        <v>19.465233676756501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79.995500562429697</v>
      </c>
      <c r="L23">
        <v>19.000446070122223</v>
      </c>
      <c r="M23">
        <v>0</v>
      </c>
      <c r="N23">
        <v>14.717674607142859</v>
      </c>
      <c r="O23">
        <v>50.376925732217572</v>
      </c>
      <c r="P23">
        <v>51.112330657300561</v>
      </c>
      <c r="Q23">
        <v>1.9979296066252588</v>
      </c>
      <c r="R23">
        <v>4.9983749475890997</v>
      </c>
      <c r="S23">
        <v>3</v>
      </c>
      <c r="T23">
        <v>0</v>
      </c>
      <c r="U23">
        <v>245.08649151533197</v>
      </c>
      <c r="V23">
        <v>0</v>
      </c>
      <c r="W23">
        <v>8.168349146757679</v>
      </c>
      <c r="X23">
        <v>37.47257249139529</v>
      </c>
      <c r="Y23">
        <v>0</v>
      </c>
      <c r="Z23">
        <v>1.6562832000000001</v>
      </c>
      <c r="AA23">
        <v>0</v>
      </c>
      <c r="AB23">
        <v>2.3702000000000005</v>
      </c>
      <c r="AC23">
        <v>0</v>
      </c>
      <c r="AD23">
        <v>4.6299000000000001</v>
      </c>
      <c r="AE23">
        <v>12.557578800000002</v>
      </c>
      <c r="AF23">
        <v>0</v>
      </c>
      <c r="AG23">
        <v>0</v>
      </c>
      <c r="AH23">
        <v>10.824300000000001</v>
      </c>
      <c r="AI23">
        <v>0</v>
      </c>
      <c r="AJ23">
        <v>0</v>
      </c>
      <c r="AK23">
        <v>6.6071499999999999</v>
      </c>
      <c r="AL23">
        <v>10.180950000000001</v>
      </c>
      <c r="AM23">
        <v>0</v>
      </c>
      <c r="AN23">
        <v>0</v>
      </c>
      <c r="AO23">
        <v>4.1071800000000014</v>
      </c>
      <c r="AP23">
        <v>3.0907242200604044</v>
      </c>
      <c r="AQ23">
        <v>0</v>
      </c>
      <c r="AR23">
        <v>3.0844000000000005</v>
      </c>
      <c r="AS23">
        <v>2.5627500000000003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558.13277788021617</v>
      </c>
      <c r="DN23">
        <v>19.465233676756501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79.995500562429697</v>
      </c>
      <c r="L24">
        <v>19.000446070122223</v>
      </c>
      <c r="M24">
        <v>0</v>
      </c>
      <c r="N24">
        <v>14.717674607142859</v>
      </c>
      <c r="O24">
        <v>50.376925732217572</v>
      </c>
      <c r="P24">
        <v>51.112330657300561</v>
      </c>
      <c r="Q24">
        <v>1.9979296066252588</v>
      </c>
      <c r="R24">
        <v>4.9983749475890997</v>
      </c>
      <c r="S24">
        <v>3</v>
      </c>
      <c r="T24">
        <v>0</v>
      </c>
      <c r="U24">
        <v>245.08649151533197</v>
      </c>
      <c r="V24">
        <v>0</v>
      </c>
      <c r="W24">
        <v>8.168349146757679</v>
      </c>
      <c r="X24">
        <v>37.47257249139529</v>
      </c>
      <c r="Y24">
        <v>0</v>
      </c>
      <c r="Z24">
        <v>1.6562832000000001</v>
      </c>
      <c r="AA24">
        <v>0</v>
      </c>
      <c r="AB24">
        <v>2.3702000000000005</v>
      </c>
      <c r="AC24">
        <v>0</v>
      </c>
      <c r="AD24">
        <v>4.6299000000000001</v>
      </c>
      <c r="AE24">
        <v>12.557578800000002</v>
      </c>
      <c r="AF24">
        <v>0</v>
      </c>
      <c r="AG24">
        <v>0</v>
      </c>
      <c r="AH24">
        <v>10.824300000000001</v>
      </c>
      <c r="AI24">
        <v>0</v>
      </c>
      <c r="AJ24">
        <v>0</v>
      </c>
      <c r="AK24">
        <v>6.6071499999999999</v>
      </c>
      <c r="AL24">
        <v>10.180950000000001</v>
      </c>
      <c r="AM24">
        <v>0</v>
      </c>
      <c r="AN24">
        <v>0</v>
      </c>
      <c r="AO24">
        <v>4.1071800000000014</v>
      </c>
      <c r="AP24">
        <v>3.0907242200604044</v>
      </c>
      <c r="AQ24">
        <v>0</v>
      </c>
      <c r="AR24">
        <v>3.0844000000000005</v>
      </c>
      <c r="AS24">
        <v>2.5627500000000003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558.13277788021617</v>
      </c>
      <c r="DN24">
        <v>19.465233676756501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79.995500562429697</v>
      </c>
      <c r="L25">
        <v>19.000446070122223</v>
      </c>
      <c r="M25">
        <v>0</v>
      </c>
      <c r="N25">
        <v>14.717674607142859</v>
      </c>
      <c r="O25">
        <v>50.376925732217572</v>
      </c>
      <c r="P25">
        <v>51.112330657300561</v>
      </c>
      <c r="Q25">
        <v>1.9979296066252588</v>
      </c>
      <c r="R25">
        <v>4.9983749475890997</v>
      </c>
      <c r="S25">
        <v>3</v>
      </c>
      <c r="T25">
        <v>0</v>
      </c>
      <c r="U25">
        <v>245.08649151533197</v>
      </c>
      <c r="V25">
        <v>0</v>
      </c>
      <c r="W25">
        <v>8.168349146757679</v>
      </c>
      <c r="X25">
        <v>37.47257249139529</v>
      </c>
      <c r="Y25">
        <v>0</v>
      </c>
      <c r="Z25">
        <v>0.27940000000000004</v>
      </c>
      <c r="AA25">
        <v>0</v>
      </c>
      <c r="AB25">
        <v>2.3702000000000005</v>
      </c>
      <c r="AC25">
        <v>0</v>
      </c>
      <c r="AD25">
        <v>4.6299000000000001</v>
      </c>
      <c r="AE25">
        <v>12.557578800000002</v>
      </c>
      <c r="AF25">
        <v>0</v>
      </c>
      <c r="AG25">
        <v>0</v>
      </c>
      <c r="AH25">
        <v>10.824300000000001</v>
      </c>
      <c r="AI25">
        <v>0</v>
      </c>
      <c r="AJ25">
        <v>0</v>
      </c>
      <c r="AK25">
        <v>6.6071499999999999</v>
      </c>
      <c r="AL25">
        <v>10.180950000000001</v>
      </c>
      <c r="AM25">
        <v>0</v>
      </c>
      <c r="AN25">
        <v>0</v>
      </c>
      <c r="AO25">
        <v>4.1071800000000014</v>
      </c>
      <c r="AP25">
        <v>3.0907242200604044</v>
      </c>
      <c r="AQ25">
        <v>0</v>
      </c>
      <c r="AR25">
        <v>3.0844000000000005</v>
      </c>
      <c r="AS25">
        <v>2.5627500000000003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556.80229565421621</v>
      </c>
      <c r="DN25">
        <v>19.4188327027565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79.995500562429697</v>
      </c>
      <c r="L26">
        <v>19.000446070122223</v>
      </c>
      <c r="M26">
        <v>0</v>
      </c>
      <c r="N26">
        <v>14.717674607142859</v>
      </c>
      <c r="O26">
        <v>50.376925732217572</v>
      </c>
      <c r="P26">
        <v>51.112330657300561</v>
      </c>
      <c r="Q26">
        <v>1.9979296066252588</v>
      </c>
      <c r="R26">
        <v>4.9983749475890997</v>
      </c>
      <c r="S26">
        <v>3</v>
      </c>
      <c r="T26">
        <v>0</v>
      </c>
      <c r="U26">
        <v>245.08649151533197</v>
      </c>
      <c r="V26">
        <v>0</v>
      </c>
      <c r="W26">
        <v>8.1680948236632531</v>
      </c>
      <c r="X26">
        <v>37.47257249139529</v>
      </c>
      <c r="Y26">
        <v>0</v>
      </c>
      <c r="Z26">
        <v>0.27940000000000004</v>
      </c>
      <c r="AA26">
        <v>0</v>
      </c>
      <c r="AB26">
        <v>2.3702000000000005</v>
      </c>
      <c r="AC26">
        <v>0</v>
      </c>
      <c r="AD26">
        <v>4.6299000000000001</v>
      </c>
      <c r="AE26">
        <v>12.557578800000002</v>
      </c>
      <c r="AF26">
        <v>0</v>
      </c>
      <c r="AG26">
        <v>0</v>
      </c>
      <c r="AH26">
        <v>10.824300000000001</v>
      </c>
      <c r="AI26">
        <v>0</v>
      </c>
      <c r="AJ26">
        <v>0</v>
      </c>
      <c r="AK26">
        <v>6.6071499999999999</v>
      </c>
      <c r="AL26">
        <v>10.180950000000001</v>
      </c>
      <c r="AM26">
        <v>0</v>
      </c>
      <c r="AN26">
        <v>0</v>
      </c>
      <c r="AO26">
        <v>4.1071800000000014</v>
      </c>
      <c r="AP26">
        <v>3.0907242200604044</v>
      </c>
      <c r="AQ26">
        <v>0</v>
      </c>
      <c r="AR26">
        <v>3.0844000000000005</v>
      </c>
      <c r="AS26">
        <v>2.5627500000000003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556.80205000802744</v>
      </c>
      <c r="DN26">
        <v>19.41882402585092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79.995500562429697</v>
      </c>
      <c r="L27">
        <v>19.000446070122223</v>
      </c>
      <c r="M27">
        <v>0</v>
      </c>
      <c r="N27">
        <v>14.717674607142859</v>
      </c>
      <c r="O27">
        <v>50.376925732217572</v>
      </c>
      <c r="P27">
        <v>51.112330657300561</v>
      </c>
      <c r="Q27">
        <v>1.9979296066252588</v>
      </c>
      <c r="R27">
        <v>10.738231150733139</v>
      </c>
      <c r="S27">
        <v>3</v>
      </c>
      <c r="T27">
        <v>0</v>
      </c>
      <c r="U27">
        <v>245.08649151533197</v>
      </c>
      <c r="V27">
        <v>2.8924183006535951</v>
      </c>
      <c r="W27">
        <v>8.168349146757679</v>
      </c>
      <c r="X27">
        <v>37.47257249139529</v>
      </c>
      <c r="Y27">
        <v>0</v>
      </c>
      <c r="Z27">
        <v>0.83819999999999995</v>
      </c>
      <c r="AA27">
        <v>0</v>
      </c>
      <c r="AB27">
        <v>2.3702000000000005</v>
      </c>
      <c r="AC27">
        <v>2.45784</v>
      </c>
      <c r="AD27">
        <v>4.6299000000000001</v>
      </c>
      <c r="AE27">
        <v>12.557578800000002</v>
      </c>
      <c r="AF27">
        <v>0</v>
      </c>
      <c r="AG27">
        <v>0</v>
      </c>
      <c r="AH27">
        <v>10.824300000000001</v>
      </c>
      <c r="AI27">
        <v>0</v>
      </c>
      <c r="AJ27">
        <v>0</v>
      </c>
      <c r="AK27">
        <v>6.6071499999999999</v>
      </c>
      <c r="AL27">
        <v>10.180950000000001</v>
      </c>
      <c r="AM27">
        <v>0</v>
      </c>
      <c r="AN27">
        <v>0</v>
      </c>
      <c r="AO27">
        <v>4.1071800000000014</v>
      </c>
      <c r="AP27">
        <v>3.0907242200604044</v>
      </c>
      <c r="AQ27">
        <v>0</v>
      </c>
      <c r="AR27">
        <v>3.0844000000000005</v>
      </c>
      <c r="AS27">
        <v>2.5627500000000003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568.05864173317195</v>
      </c>
      <c r="DN27">
        <v>19.811401127598547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79.995500562429697</v>
      </c>
      <c r="L28">
        <v>19.000446070122223</v>
      </c>
      <c r="M28">
        <v>0</v>
      </c>
      <c r="N28">
        <v>14.717674607142859</v>
      </c>
      <c r="O28">
        <v>50.376925732217572</v>
      </c>
      <c r="P28">
        <v>51.112330657300561</v>
      </c>
      <c r="Q28">
        <v>1.9979296066252588</v>
      </c>
      <c r="R28">
        <v>10.770636491228071</v>
      </c>
      <c r="S28">
        <v>3</v>
      </c>
      <c r="T28">
        <v>0</v>
      </c>
      <c r="U28">
        <v>245.08649151533197</v>
      </c>
      <c r="V28">
        <v>2.8924183006535951</v>
      </c>
      <c r="W28">
        <v>8.168349146757679</v>
      </c>
      <c r="X28">
        <v>37.47257249139529</v>
      </c>
      <c r="Y28">
        <v>0</v>
      </c>
      <c r="Z28">
        <v>4.9688496000000004</v>
      </c>
      <c r="AA28">
        <v>0</v>
      </c>
      <c r="AB28">
        <v>4.7404000000000011</v>
      </c>
      <c r="AC28">
        <v>2.45784</v>
      </c>
      <c r="AD28">
        <v>4.6299000000000001</v>
      </c>
      <c r="AE28">
        <v>12.557578800000002</v>
      </c>
      <c r="AF28">
        <v>0</v>
      </c>
      <c r="AG28">
        <v>0</v>
      </c>
      <c r="AH28">
        <v>10.824300000000001</v>
      </c>
      <c r="AI28">
        <v>0</v>
      </c>
      <c r="AJ28">
        <v>0</v>
      </c>
      <c r="AK28">
        <v>6.6071499999999999</v>
      </c>
      <c r="AL28">
        <v>10.180950000000001</v>
      </c>
      <c r="AM28">
        <v>0</v>
      </c>
      <c r="AN28">
        <v>0</v>
      </c>
      <c r="AO28">
        <v>4.1071800000000014</v>
      </c>
      <c r="AP28">
        <v>3.0907242200604044</v>
      </c>
      <c r="AQ28">
        <v>0</v>
      </c>
      <c r="AR28">
        <v>3.0844000000000005</v>
      </c>
      <c r="AS28">
        <v>2.5627500000000003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574.37172612414736</v>
      </c>
      <c r="DN28">
        <v>20.031571677118112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79.995500562429697</v>
      </c>
      <c r="L29">
        <v>19.000446070122223</v>
      </c>
      <c r="M29">
        <v>0</v>
      </c>
      <c r="N29">
        <v>14.717674607142859</v>
      </c>
      <c r="O29">
        <v>50.376925732217572</v>
      </c>
      <c r="P29">
        <v>51.112330657300561</v>
      </c>
      <c r="Q29">
        <v>1.9979296066252588</v>
      </c>
      <c r="R29">
        <v>10.770636491228071</v>
      </c>
      <c r="S29">
        <v>3</v>
      </c>
      <c r="T29">
        <v>0</v>
      </c>
      <c r="U29">
        <v>245.08649151533197</v>
      </c>
      <c r="V29">
        <v>2.8924183006535951</v>
      </c>
      <c r="W29">
        <v>8.168349146757679</v>
      </c>
      <c r="X29">
        <v>37.47257249139529</v>
      </c>
      <c r="Y29">
        <v>0</v>
      </c>
      <c r="Z29">
        <v>4.9688496000000004</v>
      </c>
      <c r="AA29">
        <v>3.5515554748118805</v>
      </c>
      <c r="AB29">
        <v>4.7404000000000011</v>
      </c>
      <c r="AC29">
        <v>2.45784</v>
      </c>
      <c r="AD29">
        <v>4.6299000000000001</v>
      </c>
      <c r="AE29">
        <v>12.557578800000002</v>
      </c>
      <c r="AF29">
        <v>0</v>
      </c>
      <c r="AG29">
        <v>0</v>
      </c>
      <c r="AH29">
        <v>10.824300000000001</v>
      </c>
      <c r="AI29">
        <v>0</v>
      </c>
      <c r="AJ29">
        <v>0</v>
      </c>
      <c r="AK29">
        <v>6.6071499999999999</v>
      </c>
      <c r="AL29">
        <v>10.180950000000001</v>
      </c>
      <c r="AM29">
        <v>0</v>
      </c>
      <c r="AN29">
        <v>0</v>
      </c>
      <c r="AO29">
        <v>4.1071800000000014</v>
      </c>
      <c r="AP29">
        <v>3.0907242200604044</v>
      </c>
      <c r="AQ29">
        <v>0</v>
      </c>
      <c r="AR29">
        <v>3.6452000000000004</v>
      </c>
      <c r="AS29">
        <v>2.5627500000000003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578.34541495027054</v>
      </c>
      <c r="DN29">
        <v>20.170238325806856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79.995500562429697</v>
      </c>
      <c r="L30">
        <v>19.000446070122223</v>
      </c>
      <c r="M30">
        <v>0</v>
      </c>
      <c r="N30">
        <v>14.717674607142859</v>
      </c>
      <c r="O30">
        <v>50.376925732217572</v>
      </c>
      <c r="P30">
        <v>51.112330657300561</v>
      </c>
      <c r="Q30">
        <v>1.9979296066252588</v>
      </c>
      <c r="R30">
        <v>10.770636491228071</v>
      </c>
      <c r="S30">
        <v>3</v>
      </c>
      <c r="T30">
        <v>0</v>
      </c>
      <c r="U30">
        <v>245.08649151533197</v>
      </c>
      <c r="V30">
        <v>2.8927641830065363</v>
      </c>
      <c r="W30">
        <v>8.168349146757679</v>
      </c>
      <c r="X30">
        <v>37.47257249139529</v>
      </c>
      <c r="Y30">
        <v>0</v>
      </c>
      <c r="Z30">
        <v>4.9688496000000004</v>
      </c>
      <c r="AA30">
        <v>3.5515554748118805</v>
      </c>
      <c r="AB30">
        <v>4.7404000000000011</v>
      </c>
      <c r="AC30">
        <v>2.45784</v>
      </c>
      <c r="AD30">
        <v>4.6299000000000001</v>
      </c>
      <c r="AE30">
        <v>12.557578800000002</v>
      </c>
      <c r="AF30">
        <v>0</v>
      </c>
      <c r="AG30">
        <v>0</v>
      </c>
      <c r="AH30">
        <v>10.824300000000001</v>
      </c>
      <c r="AI30">
        <v>0</v>
      </c>
      <c r="AJ30">
        <v>0</v>
      </c>
      <c r="AK30">
        <v>6.6071499999999999</v>
      </c>
      <c r="AL30">
        <v>10.180950000000001</v>
      </c>
      <c r="AM30">
        <v>0</v>
      </c>
      <c r="AN30">
        <v>0</v>
      </c>
      <c r="AO30">
        <v>4.1071800000000014</v>
      </c>
      <c r="AP30">
        <v>3.0907242200604044</v>
      </c>
      <c r="AQ30">
        <v>0</v>
      </c>
      <c r="AR30">
        <v>12.337600000000002</v>
      </c>
      <c r="AS30">
        <v>2.5627500000000003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586.74521518940799</v>
      </c>
      <c r="DN30">
        <v>20.463183969022261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79.995500562429697</v>
      </c>
      <c r="L31">
        <v>19.000446070122223</v>
      </c>
      <c r="M31">
        <v>0</v>
      </c>
      <c r="N31">
        <v>14.717674607142859</v>
      </c>
      <c r="O31">
        <v>50.376925732217572</v>
      </c>
      <c r="P31">
        <v>51.112330657300561</v>
      </c>
      <c r="Q31">
        <v>1.9979296066252588</v>
      </c>
      <c r="R31">
        <v>10.770636491228071</v>
      </c>
      <c r="S31">
        <v>3</v>
      </c>
      <c r="T31">
        <v>0</v>
      </c>
      <c r="U31">
        <v>245.08649151533197</v>
      </c>
      <c r="V31">
        <v>2.8924183006535951</v>
      </c>
      <c r="W31">
        <v>8.1718006430868169</v>
      </c>
      <c r="X31">
        <v>37.412439631490209</v>
      </c>
      <c r="Y31">
        <v>0</v>
      </c>
      <c r="Z31">
        <v>4.8895</v>
      </c>
      <c r="AA31">
        <v>7.1231762347921901</v>
      </c>
      <c r="AB31">
        <v>4.7404000000000011</v>
      </c>
      <c r="AC31">
        <v>2.45784</v>
      </c>
      <c r="AD31">
        <v>4.6299000000000001</v>
      </c>
      <c r="AE31">
        <v>12.557578800000002</v>
      </c>
      <c r="AF31">
        <v>0</v>
      </c>
      <c r="AG31">
        <v>0</v>
      </c>
      <c r="AH31">
        <v>10.824300000000001</v>
      </c>
      <c r="AI31">
        <v>0</v>
      </c>
      <c r="AJ31">
        <v>0</v>
      </c>
      <c r="AK31">
        <v>6.6071499999999999</v>
      </c>
      <c r="AL31">
        <v>10.180950000000001</v>
      </c>
      <c r="AM31">
        <v>0</v>
      </c>
      <c r="AN31">
        <v>0</v>
      </c>
      <c r="AO31">
        <v>4.1071800000000014</v>
      </c>
      <c r="AP31">
        <v>3.0907242200604044</v>
      </c>
      <c r="AQ31">
        <v>0</v>
      </c>
      <c r="AR31">
        <v>12.337600000000002</v>
      </c>
      <c r="AS31">
        <v>2.5627500000000003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590.0646106194622</v>
      </c>
      <c r="DN31">
        <v>20.579032453019394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79.995500562429697</v>
      </c>
      <c r="L32">
        <v>19.000446070122223</v>
      </c>
      <c r="M32">
        <v>0</v>
      </c>
      <c r="N32">
        <v>14.717674607142859</v>
      </c>
      <c r="O32">
        <v>50.376925732217572</v>
      </c>
      <c r="P32">
        <v>51.112330657300561</v>
      </c>
      <c r="Q32">
        <v>1.9979296066252588</v>
      </c>
      <c r="R32">
        <v>10.770636491228071</v>
      </c>
      <c r="S32">
        <v>3</v>
      </c>
      <c r="T32">
        <v>0</v>
      </c>
      <c r="U32">
        <v>245.08649151533197</v>
      </c>
      <c r="V32">
        <v>2.8924183006535951</v>
      </c>
      <c r="W32">
        <v>8.1718006430868169</v>
      </c>
      <c r="X32">
        <v>37.473977699242319</v>
      </c>
      <c r="Y32">
        <v>0</v>
      </c>
      <c r="Z32">
        <v>1.6562832000000001</v>
      </c>
      <c r="AA32">
        <v>7.1231762347921901</v>
      </c>
      <c r="AB32">
        <v>4.7404000000000011</v>
      </c>
      <c r="AC32">
        <v>2.45784</v>
      </c>
      <c r="AD32">
        <v>4.6299000000000001</v>
      </c>
      <c r="AE32">
        <v>12.557578800000002</v>
      </c>
      <c r="AF32">
        <v>0</v>
      </c>
      <c r="AG32">
        <v>0</v>
      </c>
      <c r="AH32">
        <v>10.824300000000001</v>
      </c>
      <c r="AI32">
        <v>0</v>
      </c>
      <c r="AJ32">
        <v>0</v>
      </c>
      <c r="AK32">
        <v>6.6071499999999999</v>
      </c>
      <c r="AL32">
        <v>10.180950000000001</v>
      </c>
      <c r="AM32">
        <v>0</v>
      </c>
      <c r="AN32">
        <v>0</v>
      </c>
      <c r="AO32">
        <v>4.1071800000000014</v>
      </c>
      <c r="AP32">
        <v>3.0907242200604044</v>
      </c>
      <c r="AQ32">
        <v>0</v>
      </c>
      <c r="AR32">
        <v>3.3648000000000002</v>
      </c>
      <c r="AS32">
        <v>2.5627500000000003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578.32940045930138</v>
      </c>
      <c r="DN32">
        <v>20.169763880932379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79.995500562429697</v>
      </c>
      <c r="L33">
        <v>19.000446070122223</v>
      </c>
      <c r="M33">
        <v>0</v>
      </c>
      <c r="N33">
        <v>14.717674607142859</v>
      </c>
      <c r="O33">
        <v>50.376925732217572</v>
      </c>
      <c r="P33">
        <v>51.112330657300561</v>
      </c>
      <c r="Q33">
        <v>1.9979296066252588</v>
      </c>
      <c r="R33">
        <v>4.9983749475890997</v>
      </c>
      <c r="S33">
        <v>3</v>
      </c>
      <c r="T33">
        <v>0</v>
      </c>
      <c r="U33">
        <v>245.08649151533197</v>
      </c>
      <c r="V33">
        <v>0</v>
      </c>
      <c r="W33">
        <v>8.1718006430868169</v>
      </c>
      <c r="X33">
        <v>37.473977699242319</v>
      </c>
      <c r="Y33">
        <v>0</v>
      </c>
      <c r="Z33">
        <v>1.6562832000000001</v>
      </c>
      <c r="AA33">
        <v>7.1231762347921901</v>
      </c>
      <c r="AB33">
        <v>4.7404000000000011</v>
      </c>
      <c r="AC33">
        <v>2.45784</v>
      </c>
      <c r="AD33">
        <v>4.6299000000000001</v>
      </c>
      <c r="AE33">
        <v>12.557578800000002</v>
      </c>
      <c r="AF33">
        <v>0</v>
      </c>
      <c r="AG33">
        <v>0</v>
      </c>
      <c r="AH33">
        <v>10.824300000000001</v>
      </c>
      <c r="AI33">
        <v>0</v>
      </c>
      <c r="AJ33">
        <v>0</v>
      </c>
      <c r="AK33">
        <v>6.6071499999999999</v>
      </c>
      <c r="AL33">
        <v>6.1971000000000016</v>
      </c>
      <c r="AM33">
        <v>0</v>
      </c>
      <c r="AN33">
        <v>0</v>
      </c>
      <c r="AO33">
        <v>4.1071800000000014</v>
      </c>
      <c r="AP33">
        <v>3.0907242200604044</v>
      </c>
      <c r="AQ33">
        <v>0</v>
      </c>
      <c r="AR33">
        <v>3.3648000000000002</v>
      </c>
      <c r="AS33">
        <v>2.5627500000000003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566.10712616040041</v>
      </c>
      <c r="DN33">
        <v>19.743508335540572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79.995500562429697</v>
      </c>
      <c r="L34">
        <v>19.000446070122223</v>
      </c>
      <c r="M34">
        <v>0</v>
      </c>
      <c r="N34">
        <v>14.717674607142859</v>
      </c>
      <c r="O34">
        <v>50.376925732217572</v>
      </c>
      <c r="P34">
        <v>51.112330657300561</v>
      </c>
      <c r="Q34">
        <v>1.9979296066252588</v>
      </c>
      <c r="R34">
        <v>4.9983749475890997</v>
      </c>
      <c r="S34">
        <v>3</v>
      </c>
      <c r="T34">
        <v>0</v>
      </c>
      <c r="U34">
        <v>245.08649151533197</v>
      </c>
      <c r="V34">
        <v>0</v>
      </c>
      <c r="W34">
        <v>8.168349146757679</v>
      </c>
      <c r="X34">
        <v>37.47257249139529</v>
      </c>
      <c r="Y34">
        <v>0</v>
      </c>
      <c r="Z34">
        <v>1.6562832000000001</v>
      </c>
      <c r="AA34">
        <v>7.1231762347921901</v>
      </c>
      <c r="AB34">
        <v>4.7404000000000011</v>
      </c>
      <c r="AC34">
        <v>2.45784</v>
      </c>
      <c r="AD34">
        <v>4.6299000000000001</v>
      </c>
      <c r="AE34">
        <v>12.557578800000002</v>
      </c>
      <c r="AF34">
        <v>0</v>
      </c>
      <c r="AG34">
        <v>0</v>
      </c>
      <c r="AH34">
        <v>10.824300000000001</v>
      </c>
      <c r="AI34">
        <v>0</v>
      </c>
      <c r="AJ34">
        <v>0</v>
      </c>
      <c r="AK34">
        <v>6.6071499999999999</v>
      </c>
      <c r="AL34">
        <v>6.1971000000000016</v>
      </c>
      <c r="AM34">
        <v>0</v>
      </c>
      <c r="AN34">
        <v>0</v>
      </c>
      <c r="AO34">
        <v>4.1071800000000014</v>
      </c>
      <c r="AP34">
        <v>3.0907242200604044</v>
      </c>
      <c r="AQ34">
        <v>0</v>
      </c>
      <c r="AR34">
        <v>3.3648000000000002</v>
      </c>
      <c r="AS34">
        <v>2.5627500000000003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566.10243337666395</v>
      </c>
      <c r="DN34">
        <v>19.743344415100868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79.995500562429697</v>
      </c>
      <c r="L35">
        <v>19.000446070122223</v>
      </c>
      <c r="M35">
        <v>0</v>
      </c>
      <c r="N35">
        <v>14.717674607142859</v>
      </c>
      <c r="O35">
        <v>50.376925732217572</v>
      </c>
      <c r="P35">
        <v>51.112330657300561</v>
      </c>
      <c r="Q35">
        <v>1.9979296066252588</v>
      </c>
      <c r="R35">
        <v>4.9983749475890997</v>
      </c>
      <c r="S35">
        <v>3</v>
      </c>
      <c r="T35">
        <v>0</v>
      </c>
      <c r="U35">
        <v>246.00193056708977</v>
      </c>
      <c r="V35">
        <v>0</v>
      </c>
      <c r="W35">
        <v>8.168349146757679</v>
      </c>
      <c r="X35">
        <v>37.47257249139529</v>
      </c>
      <c r="Y35">
        <v>0</v>
      </c>
      <c r="Z35">
        <v>1.6562832000000001</v>
      </c>
      <c r="AA35">
        <v>3.5515554748118805</v>
      </c>
      <c r="AB35">
        <v>4.7404000000000011</v>
      </c>
      <c r="AC35">
        <v>0</v>
      </c>
      <c r="AD35">
        <v>2.3149500000000001</v>
      </c>
      <c r="AE35">
        <v>12.557578800000002</v>
      </c>
      <c r="AF35">
        <v>0</v>
      </c>
      <c r="AG35">
        <v>0</v>
      </c>
      <c r="AH35">
        <v>10.824300000000001</v>
      </c>
      <c r="AI35">
        <v>0.80825000000000036</v>
      </c>
      <c r="AJ35">
        <v>0</v>
      </c>
      <c r="AK35">
        <v>6.6071499999999999</v>
      </c>
      <c r="AL35">
        <v>6.1971000000000016</v>
      </c>
      <c r="AM35">
        <v>0</v>
      </c>
      <c r="AN35">
        <v>0</v>
      </c>
      <c r="AO35">
        <v>4.1071800000000014</v>
      </c>
      <c r="AP35">
        <v>3.0907242200604044</v>
      </c>
      <c r="AQ35">
        <v>0</v>
      </c>
      <c r="AR35">
        <v>3.3648000000000002</v>
      </c>
      <c r="AS35">
        <v>2.5627500000000003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559.70491020351847</v>
      </c>
      <c r="DN35">
        <v>19.520145880023875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79.995500562429697</v>
      </c>
      <c r="L36">
        <v>19.000446070122223</v>
      </c>
      <c r="M36">
        <v>0</v>
      </c>
      <c r="N36">
        <v>14.717674607142859</v>
      </c>
      <c r="O36">
        <v>50.376925732217572</v>
      </c>
      <c r="P36">
        <v>51.112330657300561</v>
      </c>
      <c r="Q36">
        <v>1.9979296066252588</v>
      </c>
      <c r="R36">
        <v>4.9983749475890997</v>
      </c>
      <c r="S36">
        <v>3</v>
      </c>
      <c r="T36">
        <v>0</v>
      </c>
      <c r="U36">
        <v>246.03456748020523</v>
      </c>
      <c r="V36">
        <v>0</v>
      </c>
      <c r="W36">
        <v>8.168349146757679</v>
      </c>
      <c r="X36">
        <v>37.47257249139529</v>
      </c>
      <c r="Y36">
        <v>0</v>
      </c>
      <c r="Z36">
        <v>1.6562832000000001</v>
      </c>
      <c r="AA36">
        <v>0</v>
      </c>
      <c r="AB36">
        <v>4.7404000000000011</v>
      </c>
      <c r="AC36">
        <v>0</v>
      </c>
      <c r="AD36">
        <v>2.3149500000000001</v>
      </c>
      <c r="AE36">
        <v>12.557578800000002</v>
      </c>
      <c r="AF36">
        <v>0</v>
      </c>
      <c r="AG36">
        <v>0</v>
      </c>
      <c r="AH36">
        <v>10.824300000000001</v>
      </c>
      <c r="AI36">
        <v>2.9097000000000013</v>
      </c>
      <c r="AJ36">
        <v>0</v>
      </c>
      <c r="AK36">
        <v>6.6071499999999999</v>
      </c>
      <c r="AL36">
        <v>6.1971000000000016</v>
      </c>
      <c r="AM36">
        <v>0</v>
      </c>
      <c r="AN36">
        <v>0</v>
      </c>
      <c r="AO36">
        <v>4.1071800000000014</v>
      </c>
      <c r="AP36">
        <v>3.0907242200604044</v>
      </c>
      <c r="AQ36">
        <v>0</v>
      </c>
      <c r="AR36">
        <v>3.3648000000000002</v>
      </c>
      <c r="AS36">
        <v>2.5627500000000003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558.33529052404208</v>
      </c>
      <c r="DN36">
        <v>19.472296997803785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79.995500562429697</v>
      </c>
      <c r="L37">
        <v>19.000446070122223</v>
      </c>
      <c r="M37">
        <v>0</v>
      </c>
      <c r="N37">
        <v>14.717674607142859</v>
      </c>
      <c r="O37">
        <v>50.376925732217572</v>
      </c>
      <c r="P37">
        <v>51.112330657300561</v>
      </c>
      <c r="Q37">
        <v>1.9979296066252588</v>
      </c>
      <c r="R37">
        <v>4.9983749475890997</v>
      </c>
      <c r="S37">
        <v>3</v>
      </c>
      <c r="T37">
        <v>0</v>
      </c>
      <c r="U37">
        <v>246.03456748020523</v>
      </c>
      <c r="V37">
        <v>0</v>
      </c>
      <c r="W37">
        <v>8.168349146757679</v>
      </c>
      <c r="X37">
        <v>37.47257249139529</v>
      </c>
      <c r="Y37">
        <v>0</v>
      </c>
      <c r="Z37">
        <v>1.6562832000000001</v>
      </c>
      <c r="AA37">
        <v>0</v>
      </c>
      <c r="AB37">
        <v>2.3702000000000005</v>
      </c>
      <c r="AC37">
        <v>0</v>
      </c>
      <c r="AD37">
        <v>2.3149500000000001</v>
      </c>
      <c r="AE37">
        <v>12.557578800000002</v>
      </c>
      <c r="AF37">
        <v>0</v>
      </c>
      <c r="AG37">
        <v>0</v>
      </c>
      <c r="AH37">
        <v>10.824300000000001</v>
      </c>
      <c r="AI37">
        <v>12.457395600000007</v>
      </c>
      <c r="AJ37">
        <v>0</v>
      </c>
      <c r="AK37">
        <v>6.6071499999999999</v>
      </c>
      <c r="AL37">
        <v>6.1971000000000016</v>
      </c>
      <c r="AM37">
        <v>0</v>
      </c>
      <c r="AN37">
        <v>0</v>
      </c>
      <c r="AO37">
        <v>4.1071800000000014</v>
      </c>
      <c r="AP37">
        <v>3.0907242200604044</v>
      </c>
      <c r="AQ37">
        <v>0</v>
      </c>
      <c r="AR37">
        <v>3.3648000000000002</v>
      </c>
      <c r="AS37">
        <v>2.5627500000000003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565.27090428183351</v>
      </c>
      <c r="DN37">
        <v>19.714178840012298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79.995500562429697</v>
      </c>
      <c r="L38">
        <v>19.000446070122223</v>
      </c>
      <c r="M38">
        <v>0</v>
      </c>
      <c r="N38">
        <v>14.717674607142859</v>
      </c>
      <c r="O38">
        <v>50.376925732217572</v>
      </c>
      <c r="P38">
        <v>51.112330657300561</v>
      </c>
      <c r="Q38">
        <v>1.9979296066252588</v>
      </c>
      <c r="R38">
        <v>4.9983749475890997</v>
      </c>
      <c r="S38">
        <v>3</v>
      </c>
      <c r="T38">
        <v>0</v>
      </c>
      <c r="U38">
        <v>246.03456748020523</v>
      </c>
      <c r="V38">
        <v>0</v>
      </c>
      <c r="W38">
        <v>8.168349146757679</v>
      </c>
      <c r="X38">
        <v>37.47257249139529</v>
      </c>
      <c r="Y38">
        <v>0</v>
      </c>
      <c r="Z38">
        <v>1.6562832000000001</v>
      </c>
      <c r="AA38">
        <v>0</v>
      </c>
      <c r="AB38">
        <v>2.3702000000000005</v>
      </c>
      <c r="AC38">
        <v>0</v>
      </c>
      <c r="AD38">
        <v>2.3149500000000001</v>
      </c>
      <c r="AE38">
        <v>12.557578800000002</v>
      </c>
      <c r="AF38">
        <v>0</v>
      </c>
      <c r="AG38">
        <v>0</v>
      </c>
      <c r="AH38">
        <v>10.824300000000001</v>
      </c>
      <c r="AI38">
        <v>12.457395600000007</v>
      </c>
      <c r="AJ38">
        <v>0</v>
      </c>
      <c r="AK38">
        <v>6.6071499999999999</v>
      </c>
      <c r="AL38">
        <v>6.1971000000000016</v>
      </c>
      <c r="AM38">
        <v>0</v>
      </c>
      <c r="AN38">
        <v>0</v>
      </c>
      <c r="AO38">
        <v>4.1071800000000014</v>
      </c>
      <c r="AP38">
        <v>3.0907242200604044</v>
      </c>
      <c r="AQ38">
        <v>0</v>
      </c>
      <c r="AR38">
        <v>3.9256000000000006</v>
      </c>
      <c r="AS38">
        <v>2.7336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565.97789773269949</v>
      </c>
      <c r="DN38">
        <v>19.738835389146416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79.995500562429697</v>
      </c>
      <c r="L39">
        <v>19.000446070122223</v>
      </c>
      <c r="M39">
        <v>0</v>
      </c>
      <c r="N39">
        <v>14.717674607142859</v>
      </c>
      <c r="O39">
        <v>50.376925732217572</v>
      </c>
      <c r="P39">
        <v>51.112330657300561</v>
      </c>
      <c r="Q39">
        <v>1.9979296066252588</v>
      </c>
      <c r="R39">
        <v>4.9983749475890997</v>
      </c>
      <c r="S39">
        <v>3</v>
      </c>
      <c r="T39">
        <v>0</v>
      </c>
      <c r="U39">
        <v>246.03456748020523</v>
      </c>
      <c r="V39">
        <v>0</v>
      </c>
      <c r="W39">
        <v>8.168349146757679</v>
      </c>
      <c r="X39">
        <v>37.47257249139529</v>
      </c>
      <c r="Y39">
        <v>0</v>
      </c>
      <c r="Z39">
        <v>1.6562832000000001</v>
      </c>
      <c r="AA39">
        <v>0</v>
      </c>
      <c r="AB39">
        <v>2.3702000000000005</v>
      </c>
      <c r="AC39">
        <v>0</v>
      </c>
      <c r="AD39">
        <v>2.3149500000000001</v>
      </c>
      <c r="AE39">
        <v>12.557578800000002</v>
      </c>
      <c r="AF39">
        <v>0</v>
      </c>
      <c r="AG39">
        <v>0</v>
      </c>
      <c r="AH39">
        <v>10.824300000000001</v>
      </c>
      <c r="AI39">
        <v>12.457395600000007</v>
      </c>
      <c r="AJ39">
        <v>0</v>
      </c>
      <c r="AK39">
        <v>6.6071499999999999</v>
      </c>
      <c r="AL39">
        <v>6.1971000000000016</v>
      </c>
      <c r="AM39">
        <v>0</v>
      </c>
      <c r="AN39">
        <v>0</v>
      </c>
      <c r="AO39">
        <v>4.1071800000000014</v>
      </c>
      <c r="AP39">
        <v>3.0907242200604044</v>
      </c>
      <c r="AQ39">
        <v>0</v>
      </c>
      <c r="AR39">
        <v>12.337600000000002</v>
      </c>
      <c r="AS39">
        <v>8.1023902983942904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579.29427536079925</v>
      </c>
      <c r="DN39">
        <v>20.203248059440796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79.995500562429697</v>
      </c>
      <c r="L40">
        <v>19.000446070122223</v>
      </c>
      <c r="M40">
        <v>0</v>
      </c>
      <c r="N40">
        <v>14.717674607142859</v>
      </c>
      <c r="O40">
        <v>50.376925732217572</v>
      </c>
      <c r="P40">
        <v>51.112330657300561</v>
      </c>
      <c r="Q40">
        <v>1.9979296066252588</v>
      </c>
      <c r="R40">
        <v>4.9983749475890997</v>
      </c>
      <c r="S40">
        <v>3</v>
      </c>
      <c r="T40">
        <v>0</v>
      </c>
      <c r="U40">
        <v>246.03456748020523</v>
      </c>
      <c r="V40">
        <v>0</v>
      </c>
      <c r="W40">
        <v>8.1718260450160756</v>
      </c>
      <c r="X40">
        <v>37.473977699242319</v>
      </c>
      <c r="Y40">
        <v>0</v>
      </c>
      <c r="Z40">
        <v>1.6562832000000001</v>
      </c>
      <c r="AA40">
        <v>0</v>
      </c>
      <c r="AB40">
        <v>2.3702000000000005</v>
      </c>
      <c r="AC40">
        <v>0</v>
      </c>
      <c r="AD40">
        <v>2.3149500000000001</v>
      </c>
      <c r="AE40">
        <v>12.557578800000002</v>
      </c>
      <c r="AF40">
        <v>0</v>
      </c>
      <c r="AG40">
        <v>0</v>
      </c>
      <c r="AH40">
        <v>10.824300000000001</v>
      </c>
      <c r="AI40">
        <v>12.457395600000007</v>
      </c>
      <c r="AJ40">
        <v>0</v>
      </c>
      <c r="AK40">
        <v>6.6071499999999999</v>
      </c>
      <c r="AL40">
        <v>6.1971000000000016</v>
      </c>
      <c r="AM40">
        <v>0</v>
      </c>
      <c r="AN40">
        <v>0</v>
      </c>
      <c r="AO40">
        <v>4.1071800000000014</v>
      </c>
      <c r="AP40">
        <v>3.0907242200604044</v>
      </c>
      <c r="AQ40">
        <v>0</v>
      </c>
      <c r="AR40">
        <v>12.337600000000002</v>
      </c>
      <c r="AS40">
        <v>8.1023902983942904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579.29899278440712</v>
      </c>
      <c r="DN40">
        <v>20.203412741938372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79.995500562429697</v>
      </c>
      <c r="L41">
        <v>19.000446070122223</v>
      </c>
      <c r="M41">
        <v>0</v>
      </c>
      <c r="N41">
        <v>14.717674607142859</v>
      </c>
      <c r="O41">
        <v>50.376925732217572</v>
      </c>
      <c r="P41">
        <v>51.112330657300561</v>
      </c>
      <c r="Q41">
        <v>1.9979296066252588</v>
      </c>
      <c r="R41">
        <v>4.9983749475890997</v>
      </c>
      <c r="S41">
        <v>3</v>
      </c>
      <c r="T41">
        <v>0</v>
      </c>
      <c r="U41">
        <v>246.03456748020523</v>
      </c>
      <c r="V41">
        <v>0</v>
      </c>
      <c r="W41">
        <v>8.1718260450160756</v>
      </c>
      <c r="X41">
        <v>37.473977699242319</v>
      </c>
      <c r="Y41">
        <v>0</v>
      </c>
      <c r="Z41">
        <v>1.6562832000000001</v>
      </c>
      <c r="AA41">
        <v>0</v>
      </c>
      <c r="AB41">
        <v>2.3702000000000005</v>
      </c>
      <c r="AC41">
        <v>0</v>
      </c>
      <c r="AD41">
        <v>2.3149500000000001</v>
      </c>
      <c r="AE41">
        <v>12.557578800000002</v>
      </c>
      <c r="AF41">
        <v>0</v>
      </c>
      <c r="AG41">
        <v>0</v>
      </c>
      <c r="AH41">
        <v>10.824300000000001</v>
      </c>
      <c r="AI41">
        <v>12.457395600000007</v>
      </c>
      <c r="AJ41">
        <v>0</v>
      </c>
      <c r="AK41">
        <v>6.6071499999999999</v>
      </c>
      <c r="AL41">
        <v>6.1971000000000016</v>
      </c>
      <c r="AM41">
        <v>0</v>
      </c>
      <c r="AN41">
        <v>0</v>
      </c>
      <c r="AO41">
        <v>4.1071800000000014</v>
      </c>
      <c r="AP41">
        <v>3.0907242200604044</v>
      </c>
      <c r="AQ41">
        <v>0</v>
      </c>
      <c r="AR41">
        <v>3.9256000000000006</v>
      </c>
      <c r="AS41">
        <v>8.1023902983942904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571.17047718440722</v>
      </c>
      <c r="DN41">
        <v>19.919928341938373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79.99790686393402</v>
      </c>
      <c r="L42">
        <v>19.000446070122223</v>
      </c>
      <c r="M42">
        <v>0</v>
      </c>
      <c r="N42">
        <v>14.717674607142859</v>
      </c>
      <c r="O42">
        <v>50.376925732217572</v>
      </c>
      <c r="P42">
        <v>51.112330657300561</v>
      </c>
      <c r="Q42">
        <v>1.9979296066252588</v>
      </c>
      <c r="R42">
        <v>4.9982788923424692</v>
      </c>
      <c r="S42">
        <v>3</v>
      </c>
      <c r="T42">
        <v>0</v>
      </c>
      <c r="U42">
        <v>246.03456748020523</v>
      </c>
      <c r="V42">
        <v>0</v>
      </c>
      <c r="W42">
        <v>8.1718260450160756</v>
      </c>
      <c r="X42">
        <v>37.473977699242319</v>
      </c>
      <c r="Y42">
        <v>0</v>
      </c>
      <c r="Z42">
        <v>1.6562832000000001</v>
      </c>
      <c r="AA42">
        <v>0</v>
      </c>
      <c r="AB42">
        <v>2.3702000000000005</v>
      </c>
      <c r="AC42">
        <v>0</v>
      </c>
      <c r="AD42">
        <v>2.3149500000000001</v>
      </c>
      <c r="AE42">
        <v>12.557578800000002</v>
      </c>
      <c r="AF42">
        <v>0</v>
      </c>
      <c r="AG42">
        <v>0</v>
      </c>
      <c r="AH42">
        <v>10.824300000000001</v>
      </c>
      <c r="AI42">
        <v>8.3049303999999999</v>
      </c>
      <c r="AJ42">
        <v>0</v>
      </c>
      <c r="AK42">
        <v>6.6071499999999999</v>
      </c>
      <c r="AL42">
        <v>6.1971000000000016</v>
      </c>
      <c r="AM42">
        <v>0</v>
      </c>
      <c r="AN42">
        <v>0</v>
      </c>
      <c r="AO42">
        <v>4.1071800000000014</v>
      </c>
      <c r="AP42">
        <v>3.0907242200604044</v>
      </c>
      <c r="AQ42">
        <v>0</v>
      </c>
      <c r="AR42">
        <v>3.9256000000000006</v>
      </c>
      <c r="AS42">
        <v>8.1023902983942904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567.16018246405076</v>
      </c>
      <c r="DN42">
        <v>19.780068108552424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79.997163762894218</v>
      </c>
      <c r="L43">
        <v>19.00046511627907</v>
      </c>
      <c r="M43">
        <v>0</v>
      </c>
      <c r="N43">
        <v>14.717674607142859</v>
      </c>
      <c r="O43">
        <v>50.376925732217572</v>
      </c>
      <c r="P43">
        <v>51.112330657300561</v>
      </c>
      <c r="Q43">
        <v>1.9979296066252588</v>
      </c>
      <c r="R43">
        <v>4.9982788923424692</v>
      </c>
      <c r="S43">
        <v>3</v>
      </c>
      <c r="T43">
        <v>0</v>
      </c>
      <c r="U43">
        <v>246.03456748020523</v>
      </c>
      <c r="V43">
        <v>0</v>
      </c>
      <c r="W43">
        <v>8.1718260450160756</v>
      </c>
      <c r="X43">
        <v>37.473977699242319</v>
      </c>
      <c r="Y43">
        <v>0</v>
      </c>
      <c r="Z43">
        <v>0</v>
      </c>
      <c r="AA43">
        <v>0</v>
      </c>
      <c r="AB43">
        <v>2.3702000000000005</v>
      </c>
      <c r="AC43">
        <v>0</v>
      </c>
      <c r="AD43">
        <v>2.3149500000000001</v>
      </c>
      <c r="AE43">
        <v>12.557578800000002</v>
      </c>
      <c r="AF43">
        <v>0</v>
      </c>
      <c r="AG43">
        <v>0</v>
      </c>
      <c r="AH43">
        <v>10.824300000000001</v>
      </c>
      <c r="AI43">
        <v>1.2932000000000003</v>
      </c>
      <c r="AJ43">
        <v>0</v>
      </c>
      <c r="AK43">
        <v>6.6071499999999999</v>
      </c>
      <c r="AL43">
        <v>6.1971000000000016</v>
      </c>
      <c r="AM43">
        <v>0</v>
      </c>
      <c r="AN43">
        <v>0</v>
      </c>
      <c r="AO43">
        <v>4.1071800000000014</v>
      </c>
      <c r="AP43">
        <v>3.0907242200604044</v>
      </c>
      <c r="AQ43">
        <v>0</v>
      </c>
      <c r="AR43">
        <v>3.9256000000000006</v>
      </c>
      <c r="AS43">
        <v>8.1023902983942904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558.78358144469735</v>
      </c>
      <c r="DN43">
        <v>19.48793147302295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79.998460913421113</v>
      </c>
      <c r="L44">
        <v>19.00046511627907</v>
      </c>
      <c r="M44">
        <v>0</v>
      </c>
      <c r="N44">
        <v>14.717674607142859</v>
      </c>
      <c r="O44">
        <v>50.376925732217572</v>
      </c>
      <c r="P44">
        <v>51.112330657300561</v>
      </c>
      <c r="Q44">
        <v>1.9979296066252588</v>
      </c>
      <c r="R44">
        <v>4.9982788923424692</v>
      </c>
      <c r="S44">
        <v>3</v>
      </c>
      <c r="T44">
        <v>0</v>
      </c>
      <c r="U44">
        <v>246.03456748020523</v>
      </c>
      <c r="V44">
        <v>0</v>
      </c>
      <c r="W44">
        <v>8.1718260450160756</v>
      </c>
      <c r="X44">
        <v>37.473977699242319</v>
      </c>
      <c r="Y44">
        <v>0</v>
      </c>
      <c r="Z44">
        <v>0</v>
      </c>
      <c r="AA44">
        <v>0</v>
      </c>
      <c r="AB44">
        <v>2.3702000000000005</v>
      </c>
      <c r="AC44">
        <v>0</v>
      </c>
      <c r="AD44">
        <v>2.3149500000000001</v>
      </c>
      <c r="AE44">
        <v>12.557578800000002</v>
      </c>
      <c r="AF44">
        <v>0</v>
      </c>
      <c r="AG44">
        <v>0</v>
      </c>
      <c r="AH44">
        <v>10.824300000000001</v>
      </c>
      <c r="AI44">
        <v>0.80825000000000036</v>
      </c>
      <c r="AJ44">
        <v>0</v>
      </c>
      <c r="AK44">
        <v>6.6071499999999999</v>
      </c>
      <c r="AL44">
        <v>6.1971000000000016</v>
      </c>
      <c r="AM44">
        <v>0</v>
      </c>
      <c r="AN44">
        <v>0</v>
      </c>
      <c r="AO44">
        <v>4.1071800000000014</v>
      </c>
      <c r="AP44">
        <v>3.0907242200604044</v>
      </c>
      <c r="AQ44">
        <v>0</v>
      </c>
      <c r="AR44">
        <v>3.9256000000000006</v>
      </c>
      <c r="AS44">
        <v>8.1023902983942904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558.31622766590453</v>
      </c>
      <c r="DN44">
        <v>19.471632402342745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79.998460913421113</v>
      </c>
      <c r="L45">
        <v>19.000073394495413</v>
      </c>
      <c r="M45">
        <v>0</v>
      </c>
      <c r="N45">
        <v>14.717674607142859</v>
      </c>
      <c r="O45">
        <v>50.376925732217572</v>
      </c>
      <c r="P45">
        <v>51.112330657300561</v>
      </c>
      <c r="Q45">
        <v>1.9979296066252588</v>
      </c>
      <c r="R45">
        <v>4.9982788923424692</v>
      </c>
      <c r="S45">
        <v>3</v>
      </c>
      <c r="T45">
        <v>0</v>
      </c>
      <c r="U45">
        <v>246.03456748020523</v>
      </c>
      <c r="V45">
        <v>0</v>
      </c>
      <c r="W45">
        <v>8.1718260450160756</v>
      </c>
      <c r="X45">
        <v>37.473977699242319</v>
      </c>
      <c r="Y45">
        <v>0</v>
      </c>
      <c r="Z45">
        <v>0</v>
      </c>
      <c r="AA45">
        <v>0</v>
      </c>
      <c r="AB45">
        <v>2.3702000000000005</v>
      </c>
      <c r="AC45">
        <v>0</v>
      </c>
      <c r="AD45">
        <v>2.3149500000000001</v>
      </c>
      <c r="AE45">
        <v>12.557578800000002</v>
      </c>
      <c r="AF45">
        <v>0</v>
      </c>
      <c r="AG45">
        <v>0</v>
      </c>
      <c r="AH45">
        <v>11.882676</v>
      </c>
      <c r="AI45">
        <v>0</v>
      </c>
      <c r="AJ45">
        <v>0</v>
      </c>
      <c r="AK45">
        <v>6.6071499999999999</v>
      </c>
      <c r="AL45">
        <v>6.1971000000000016</v>
      </c>
      <c r="AM45">
        <v>0</v>
      </c>
      <c r="AN45">
        <v>0</v>
      </c>
      <c r="AO45">
        <v>4.1071800000000014</v>
      </c>
      <c r="AP45">
        <v>3.0907242200604044</v>
      </c>
      <c r="AQ45">
        <v>0</v>
      </c>
      <c r="AR45">
        <v>3.9256000000000006</v>
      </c>
      <c r="AS45">
        <v>3.0752999999999999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553.69986861895688</v>
      </c>
      <c r="DN45">
        <v>19.310635429112242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79.998460913421113</v>
      </c>
      <c r="L46">
        <v>19.000479747789733</v>
      </c>
      <c r="M46">
        <v>0</v>
      </c>
      <c r="N46">
        <v>14.717674607142859</v>
      </c>
      <c r="O46">
        <v>50.376925732217572</v>
      </c>
      <c r="P46">
        <v>51.112330657300561</v>
      </c>
      <c r="Q46">
        <v>1.9979296066252588</v>
      </c>
      <c r="R46">
        <v>4.9982788923424692</v>
      </c>
      <c r="S46">
        <v>3</v>
      </c>
      <c r="T46">
        <v>0</v>
      </c>
      <c r="U46">
        <v>246.03456748020523</v>
      </c>
      <c r="V46">
        <v>0</v>
      </c>
      <c r="W46">
        <v>8.1718260450160756</v>
      </c>
      <c r="X46">
        <v>37.473977699242319</v>
      </c>
      <c r="Y46">
        <v>0</v>
      </c>
      <c r="Z46">
        <v>0</v>
      </c>
      <c r="AA46">
        <v>0</v>
      </c>
      <c r="AB46">
        <v>2.3702000000000005</v>
      </c>
      <c r="AC46">
        <v>0</v>
      </c>
      <c r="AD46">
        <v>2.3149500000000001</v>
      </c>
      <c r="AE46">
        <v>12.557578800000002</v>
      </c>
      <c r="AF46">
        <v>0</v>
      </c>
      <c r="AG46">
        <v>0</v>
      </c>
      <c r="AH46">
        <v>11.882676</v>
      </c>
      <c r="AI46">
        <v>0</v>
      </c>
      <c r="AJ46">
        <v>0</v>
      </c>
      <c r="AK46">
        <v>6.6071499999999999</v>
      </c>
      <c r="AL46">
        <v>6.1971000000000016</v>
      </c>
      <c r="AM46">
        <v>0</v>
      </c>
      <c r="AN46">
        <v>0</v>
      </c>
      <c r="AO46">
        <v>4.1071800000000014</v>
      </c>
      <c r="AP46">
        <v>3.0907242200604044</v>
      </c>
      <c r="AQ46">
        <v>0</v>
      </c>
      <c r="AR46">
        <v>3.9256000000000006</v>
      </c>
      <c r="AS46">
        <v>2.5627500000000003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553.20498424870732</v>
      </c>
      <c r="DN46">
        <v>19.293376152656261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79.997976459936609</v>
      </c>
      <c r="L47">
        <v>19.000479747789733</v>
      </c>
      <c r="M47">
        <v>0</v>
      </c>
      <c r="N47">
        <v>14.717674607142859</v>
      </c>
      <c r="O47">
        <v>50.376925732217572</v>
      </c>
      <c r="P47">
        <v>51.112330657300561</v>
      </c>
      <c r="Q47">
        <v>1.9979296066252588</v>
      </c>
      <c r="R47">
        <v>4.9982788923424692</v>
      </c>
      <c r="S47">
        <v>3</v>
      </c>
      <c r="T47">
        <v>0</v>
      </c>
      <c r="U47">
        <v>246.03456748020523</v>
      </c>
      <c r="V47">
        <v>0</v>
      </c>
      <c r="W47">
        <v>8.1718260450160756</v>
      </c>
      <c r="X47">
        <v>37.473977699242319</v>
      </c>
      <c r="Y47">
        <v>0</v>
      </c>
      <c r="Z47">
        <v>0</v>
      </c>
      <c r="AA47">
        <v>0</v>
      </c>
      <c r="AB47">
        <v>2.3702000000000005</v>
      </c>
      <c r="AC47">
        <v>0</v>
      </c>
      <c r="AD47">
        <v>2.3149500000000001</v>
      </c>
      <c r="AE47">
        <v>12.557578800000002</v>
      </c>
      <c r="AF47">
        <v>0</v>
      </c>
      <c r="AG47">
        <v>0</v>
      </c>
      <c r="AH47">
        <v>11.882676</v>
      </c>
      <c r="AI47">
        <v>0</v>
      </c>
      <c r="AJ47">
        <v>0</v>
      </c>
      <c r="AK47">
        <v>6.6071499999999999</v>
      </c>
      <c r="AL47">
        <v>9.1480999999999995</v>
      </c>
      <c r="AM47">
        <v>0</v>
      </c>
      <c r="AN47">
        <v>0</v>
      </c>
      <c r="AO47">
        <v>4.1071800000000014</v>
      </c>
      <c r="AP47">
        <v>3.0907242200604044</v>
      </c>
      <c r="AQ47">
        <v>0</v>
      </c>
      <c r="AR47">
        <v>3.9256000000000006</v>
      </c>
      <c r="AS47">
        <v>2.5627500000000003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556.05606741158147</v>
      </c>
      <c r="DN47">
        <v>19.39280853629759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79.998147089623856</v>
      </c>
      <c r="L48">
        <v>19.000479747789733</v>
      </c>
      <c r="M48">
        <v>0</v>
      </c>
      <c r="N48">
        <v>14.717674607142859</v>
      </c>
      <c r="O48">
        <v>50.376925732217572</v>
      </c>
      <c r="P48">
        <v>51.112330657300561</v>
      </c>
      <c r="Q48">
        <v>1.9979296066252588</v>
      </c>
      <c r="R48">
        <v>4.9982788923424692</v>
      </c>
      <c r="S48">
        <v>3</v>
      </c>
      <c r="T48">
        <v>0</v>
      </c>
      <c r="U48">
        <v>246.03456748020523</v>
      </c>
      <c r="V48">
        <v>0</v>
      </c>
      <c r="W48">
        <v>8.1718260450160756</v>
      </c>
      <c r="X48">
        <v>37.473977699242319</v>
      </c>
      <c r="Y48">
        <v>0</v>
      </c>
      <c r="Z48">
        <v>0</v>
      </c>
      <c r="AA48">
        <v>0</v>
      </c>
      <c r="AB48">
        <v>2.3702000000000005</v>
      </c>
      <c r="AC48">
        <v>0</v>
      </c>
      <c r="AD48">
        <v>2.3149500000000001</v>
      </c>
      <c r="AE48">
        <v>12.557578800000002</v>
      </c>
      <c r="AF48">
        <v>0</v>
      </c>
      <c r="AG48">
        <v>0</v>
      </c>
      <c r="AH48">
        <v>11.882676</v>
      </c>
      <c r="AI48">
        <v>0</v>
      </c>
      <c r="AJ48">
        <v>0</v>
      </c>
      <c r="AK48">
        <v>6.6071499999999999</v>
      </c>
      <c r="AL48">
        <v>20.158281000000006</v>
      </c>
      <c r="AM48">
        <v>0</v>
      </c>
      <c r="AN48">
        <v>0</v>
      </c>
      <c r="AO48">
        <v>4.1071800000000014</v>
      </c>
      <c r="AP48">
        <v>3.0907242200604044</v>
      </c>
      <c r="AQ48">
        <v>0</v>
      </c>
      <c r="AR48">
        <v>3.9256000000000006</v>
      </c>
      <c r="AS48">
        <v>2.5627500000000003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566.69536998707781</v>
      </c>
      <c r="DN48">
        <v>19.76385759048858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79.998147089623856</v>
      </c>
      <c r="L49">
        <v>19.000479747789733</v>
      </c>
      <c r="M49">
        <v>0</v>
      </c>
      <c r="N49">
        <v>14.717674607142859</v>
      </c>
      <c r="O49">
        <v>50.376925732217572</v>
      </c>
      <c r="P49">
        <v>51.112330657300561</v>
      </c>
      <c r="Q49">
        <v>1.9979296066252588</v>
      </c>
      <c r="R49">
        <v>4.9982788923424692</v>
      </c>
      <c r="S49">
        <v>3</v>
      </c>
      <c r="T49">
        <v>0</v>
      </c>
      <c r="U49">
        <v>246.03456748020523</v>
      </c>
      <c r="V49">
        <v>0</v>
      </c>
      <c r="W49">
        <v>8.1718260450160756</v>
      </c>
      <c r="X49">
        <v>37.473977699242319</v>
      </c>
      <c r="Y49">
        <v>0</v>
      </c>
      <c r="Z49">
        <v>0</v>
      </c>
      <c r="AA49">
        <v>0</v>
      </c>
      <c r="AB49">
        <v>2.3702000000000005</v>
      </c>
      <c r="AC49">
        <v>0</v>
      </c>
      <c r="AD49">
        <v>2.3149500000000001</v>
      </c>
      <c r="AE49">
        <v>12.557578800000002</v>
      </c>
      <c r="AF49">
        <v>0</v>
      </c>
      <c r="AG49">
        <v>0</v>
      </c>
      <c r="AH49">
        <v>11.882676</v>
      </c>
      <c r="AI49">
        <v>0</v>
      </c>
      <c r="AJ49">
        <v>0</v>
      </c>
      <c r="AK49">
        <v>6.6071499999999999</v>
      </c>
      <c r="AL49">
        <v>20.158281000000006</v>
      </c>
      <c r="AM49">
        <v>0</v>
      </c>
      <c r="AN49">
        <v>0</v>
      </c>
      <c r="AO49">
        <v>4.1071800000000014</v>
      </c>
      <c r="AP49">
        <v>3.0907242200604044</v>
      </c>
      <c r="AQ49">
        <v>0</v>
      </c>
      <c r="AR49">
        <v>3.9256000000000006</v>
      </c>
      <c r="AS49">
        <v>2.7336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566.8604622455523</v>
      </c>
      <c r="DN49">
        <v>19.769615332014006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79.997384705562183</v>
      </c>
      <c r="L50">
        <v>19.000479747789733</v>
      </c>
      <c r="M50">
        <v>0</v>
      </c>
      <c r="N50">
        <v>14.717674607142859</v>
      </c>
      <c r="O50">
        <v>50.376925732217572</v>
      </c>
      <c r="P50">
        <v>51.112330657300561</v>
      </c>
      <c r="Q50">
        <v>1.9979296066252588</v>
      </c>
      <c r="R50">
        <v>4.9982788923424692</v>
      </c>
      <c r="S50">
        <v>3</v>
      </c>
      <c r="T50">
        <v>0</v>
      </c>
      <c r="U50">
        <v>246.03456748020523</v>
      </c>
      <c r="V50">
        <v>0</v>
      </c>
      <c r="W50">
        <v>8.1718260450160756</v>
      </c>
      <c r="X50">
        <v>37.473977699242319</v>
      </c>
      <c r="Y50">
        <v>0</v>
      </c>
      <c r="Z50">
        <v>0</v>
      </c>
      <c r="AA50">
        <v>0</v>
      </c>
      <c r="AB50">
        <v>2.3702000000000005</v>
      </c>
      <c r="AC50">
        <v>0</v>
      </c>
      <c r="AD50">
        <v>2.3149500000000001</v>
      </c>
      <c r="AE50">
        <v>12.557578800000002</v>
      </c>
      <c r="AF50">
        <v>0</v>
      </c>
      <c r="AG50">
        <v>0</v>
      </c>
      <c r="AH50">
        <v>11.882676</v>
      </c>
      <c r="AI50">
        <v>0</v>
      </c>
      <c r="AJ50">
        <v>0</v>
      </c>
      <c r="AK50">
        <v>6.6071499999999999</v>
      </c>
      <c r="AL50">
        <v>20.158281000000006</v>
      </c>
      <c r="AM50">
        <v>0</v>
      </c>
      <c r="AN50">
        <v>0</v>
      </c>
      <c r="AO50">
        <v>4.1071800000000014</v>
      </c>
      <c r="AP50">
        <v>3.0907242200604044</v>
      </c>
      <c r="AQ50">
        <v>0</v>
      </c>
      <c r="AR50">
        <v>3.9256000000000006</v>
      </c>
      <c r="AS50">
        <v>2.7336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566.85972555178625</v>
      </c>
      <c r="DN50">
        <v>19.769589641718447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79.996903403627968</v>
      </c>
      <c r="L51">
        <v>17.571946198188311</v>
      </c>
      <c r="M51">
        <v>0</v>
      </c>
      <c r="N51">
        <v>14.717674607142859</v>
      </c>
      <c r="O51">
        <v>50.376925732217572</v>
      </c>
      <c r="P51">
        <v>51.112330657300561</v>
      </c>
      <c r="Q51">
        <v>1.9979296066252588</v>
      </c>
      <c r="R51">
        <v>4.9982788923424692</v>
      </c>
      <c r="S51">
        <v>3</v>
      </c>
      <c r="T51">
        <v>0</v>
      </c>
      <c r="U51">
        <v>246.03456748020523</v>
      </c>
      <c r="V51">
        <v>0</v>
      </c>
      <c r="W51">
        <v>8.1718260450160756</v>
      </c>
      <c r="X51">
        <v>37.473977699242319</v>
      </c>
      <c r="Y51">
        <v>0</v>
      </c>
      <c r="Z51">
        <v>0</v>
      </c>
      <c r="AA51">
        <v>0</v>
      </c>
      <c r="AB51">
        <v>2.3702000000000005</v>
      </c>
      <c r="AC51">
        <v>0</v>
      </c>
      <c r="AD51">
        <v>2.3149500000000001</v>
      </c>
      <c r="AE51">
        <v>12.557578800000002</v>
      </c>
      <c r="AF51">
        <v>0</v>
      </c>
      <c r="AG51">
        <v>0</v>
      </c>
      <c r="AH51">
        <v>11.882676</v>
      </c>
      <c r="AI51">
        <v>0</v>
      </c>
      <c r="AJ51">
        <v>0</v>
      </c>
      <c r="AK51">
        <v>6.6071499999999999</v>
      </c>
      <c r="AL51">
        <v>20.158281000000006</v>
      </c>
      <c r="AM51">
        <v>0</v>
      </c>
      <c r="AN51">
        <v>0</v>
      </c>
      <c r="AO51">
        <v>4.1071800000000014</v>
      </c>
      <c r="AP51">
        <v>3.0907242200604044</v>
      </c>
      <c r="AQ51">
        <v>0</v>
      </c>
      <c r="AR51">
        <v>3.9256000000000006</v>
      </c>
      <c r="AS51">
        <v>2.7336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565.47886850174928</v>
      </c>
      <c r="DN51">
        <v>19.721431840219715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79.996903403627968</v>
      </c>
      <c r="L52">
        <v>19.000346538725154</v>
      </c>
      <c r="M52">
        <v>0</v>
      </c>
      <c r="N52">
        <v>14.717674607142859</v>
      </c>
      <c r="O52">
        <v>50.376925732217572</v>
      </c>
      <c r="P52">
        <v>51.112330657300561</v>
      </c>
      <c r="Q52">
        <v>1.9979296066252588</v>
      </c>
      <c r="R52">
        <v>4.9982788923424692</v>
      </c>
      <c r="S52">
        <v>3</v>
      </c>
      <c r="T52">
        <v>0</v>
      </c>
      <c r="U52">
        <v>246.03456748020523</v>
      </c>
      <c r="V52">
        <v>0</v>
      </c>
      <c r="W52">
        <v>8.1718260450160756</v>
      </c>
      <c r="X52">
        <v>37.473977699242319</v>
      </c>
      <c r="Y52">
        <v>0</v>
      </c>
      <c r="Z52">
        <v>0</v>
      </c>
      <c r="AA52">
        <v>0</v>
      </c>
      <c r="AB52">
        <v>2.3702000000000005</v>
      </c>
      <c r="AC52">
        <v>0</v>
      </c>
      <c r="AD52">
        <v>2.3149500000000001</v>
      </c>
      <c r="AE52">
        <v>12.557578800000002</v>
      </c>
      <c r="AF52">
        <v>0</v>
      </c>
      <c r="AG52">
        <v>0</v>
      </c>
      <c r="AH52">
        <v>11.882676</v>
      </c>
      <c r="AI52">
        <v>0</v>
      </c>
      <c r="AJ52">
        <v>0</v>
      </c>
      <c r="AK52">
        <v>6.6071499999999999</v>
      </c>
      <c r="AL52">
        <v>13.279500000000004</v>
      </c>
      <c r="AM52">
        <v>0</v>
      </c>
      <c r="AN52">
        <v>0</v>
      </c>
      <c r="AO52">
        <v>4.1071800000000014</v>
      </c>
      <c r="AP52">
        <v>3.0907242200604044</v>
      </c>
      <c r="AQ52">
        <v>0</v>
      </c>
      <c r="AR52">
        <v>3.9256000000000006</v>
      </c>
      <c r="AS52">
        <v>2.7336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560.21216577040241</v>
      </c>
      <c r="DN52">
        <v>19.537753912103454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79.996903403627968</v>
      </c>
      <c r="L53">
        <v>19.000346538725154</v>
      </c>
      <c r="M53">
        <v>0</v>
      </c>
      <c r="N53">
        <v>14.717674607142859</v>
      </c>
      <c r="O53">
        <v>50.376925732217572</v>
      </c>
      <c r="P53">
        <v>51.112330657300561</v>
      </c>
      <c r="Q53">
        <v>1.9979296066252588</v>
      </c>
      <c r="R53">
        <v>4.9982788923424692</v>
      </c>
      <c r="S53">
        <v>3</v>
      </c>
      <c r="T53">
        <v>0</v>
      </c>
      <c r="U53">
        <v>246.03456748020523</v>
      </c>
      <c r="V53">
        <v>0</v>
      </c>
      <c r="W53">
        <v>8.1718260450160756</v>
      </c>
      <c r="X53">
        <v>37.473977699242319</v>
      </c>
      <c r="Y53">
        <v>0</v>
      </c>
      <c r="Z53">
        <v>0</v>
      </c>
      <c r="AA53">
        <v>0</v>
      </c>
      <c r="AB53">
        <v>2.3702000000000005</v>
      </c>
      <c r="AC53">
        <v>0</v>
      </c>
      <c r="AD53">
        <v>2.3149500000000001</v>
      </c>
      <c r="AE53">
        <v>12.557578800000002</v>
      </c>
      <c r="AF53">
        <v>0</v>
      </c>
      <c r="AG53">
        <v>0</v>
      </c>
      <c r="AH53">
        <v>11.882676</v>
      </c>
      <c r="AI53">
        <v>0</v>
      </c>
      <c r="AJ53">
        <v>0</v>
      </c>
      <c r="AK53">
        <v>6.6071499999999999</v>
      </c>
      <c r="AL53">
        <v>10.180950000000001</v>
      </c>
      <c r="AM53">
        <v>0</v>
      </c>
      <c r="AN53">
        <v>0</v>
      </c>
      <c r="AO53">
        <v>4.1071800000000014</v>
      </c>
      <c r="AP53">
        <v>3.0907242200604044</v>
      </c>
      <c r="AQ53">
        <v>0</v>
      </c>
      <c r="AR53">
        <v>4.4864000000000015</v>
      </c>
      <c r="AS53">
        <v>2.7336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557.75993791999588</v>
      </c>
      <c r="DN53">
        <v>19.452231762510046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79.996903403627968</v>
      </c>
      <c r="L54">
        <v>19.000346538725154</v>
      </c>
      <c r="M54">
        <v>0</v>
      </c>
      <c r="N54">
        <v>14.717674607142859</v>
      </c>
      <c r="O54">
        <v>50.376925732217572</v>
      </c>
      <c r="P54">
        <v>51.112330657300561</v>
      </c>
      <c r="Q54">
        <v>1.9979296066252588</v>
      </c>
      <c r="R54">
        <v>4.9982788923424692</v>
      </c>
      <c r="S54">
        <v>3</v>
      </c>
      <c r="T54">
        <v>0</v>
      </c>
      <c r="U54">
        <v>246.03456748020523</v>
      </c>
      <c r="V54">
        <v>0</v>
      </c>
      <c r="W54">
        <v>8.1718260450160756</v>
      </c>
      <c r="X54">
        <v>37.473977699242319</v>
      </c>
      <c r="Y54">
        <v>0</v>
      </c>
      <c r="Z54">
        <v>0</v>
      </c>
      <c r="AA54">
        <v>0</v>
      </c>
      <c r="AB54">
        <v>2.3702000000000005</v>
      </c>
      <c r="AC54">
        <v>0</v>
      </c>
      <c r="AD54">
        <v>2.3149500000000001</v>
      </c>
      <c r="AE54">
        <v>12.557578800000002</v>
      </c>
      <c r="AF54">
        <v>0</v>
      </c>
      <c r="AG54">
        <v>0</v>
      </c>
      <c r="AH54">
        <v>11.882676</v>
      </c>
      <c r="AI54">
        <v>0</v>
      </c>
      <c r="AJ54">
        <v>0</v>
      </c>
      <c r="AK54">
        <v>6.6071499999999999</v>
      </c>
      <c r="AL54">
        <v>10.180950000000001</v>
      </c>
      <c r="AM54">
        <v>0</v>
      </c>
      <c r="AN54">
        <v>0</v>
      </c>
      <c r="AO54">
        <v>4.1071800000000014</v>
      </c>
      <c r="AP54">
        <v>3.0907242200604044</v>
      </c>
      <c r="AQ54">
        <v>0</v>
      </c>
      <c r="AR54">
        <v>3.9256000000000006</v>
      </c>
      <c r="AS54">
        <v>2.7336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557.2180369815901</v>
      </c>
      <c r="DN54">
        <v>19.433332700915848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79.996903403627968</v>
      </c>
      <c r="L55">
        <v>37.090446804759111</v>
      </c>
      <c r="M55">
        <v>0</v>
      </c>
      <c r="N55">
        <v>14.717674607142859</v>
      </c>
      <c r="O55">
        <v>50.376925732217572</v>
      </c>
      <c r="P55">
        <v>51.112330657300561</v>
      </c>
      <c r="Q55">
        <v>1.9979296066252588</v>
      </c>
      <c r="R55">
        <v>4.9982788923424692</v>
      </c>
      <c r="S55">
        <v>3</v>
      </c>
      <c r="T55">
        <v>0</v>
      </c>
      <c r="U55">
        <v>246.03456748020523</v>
      </c>
      <c r="V55">
        <v>0</v>
      </c>
      <c r="W55">
        <v>8.1718260450160756</v>
      </c>
      <c r="X55">
        <v>37.473977699242319</v>
      </c>
      <c r="Y55">
        <v>0</v>
      </c>
      <c r="Z55">
        <v>0</v>
      </c>
      <c r="AA55">
        <v>0</v>
      </c>
      <c r="AB55">
        <v>2.3702000000000005</v>
      </c>
      <c r="AC55">
        <v>0</v>
      </c>
      <c r="AD55">
        <v>2.3149500000000001</v>
      </c>
      <c r="AE55">
        <v>12.557578800000002</v>
      </c>
      <c r="AF55">
        <v>0</v>
      </c>
      <c r="AG55">
        <v>0</v>
      </c>
      <c r="AH55">
        <v>11.882676</v>
      </c>
      <c r="AI55">
        <v>0</v>
      </c>
      <c r="AJ55">
        <v>0</v>
      </c>
      <c r="AK55">
        <v>6.6071499999999999</v>
      </c>
      <c r="AL55">
        <v>9.1480999999999995</v>
      </c>
      <c r="AM55">
        <v>0</v>
      </c>
      <c r="AN55">
        <v>0</v>
      </c>
      <c r="AO55">
        <v>4.1071800000000014</v>
      </c>
      <c r="AP55">
        <v>3.0907242200604044</v>
      </c>
      <c r="AQ55">
        <v>0</v>
      </c>
      <c r="AR55">
        <v>3.9256000000000006</v>
      </c>
      <c r="AS55">
        <v>2.7336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573.70045790791028</v>
      </c>
      <c r="DN55">
        <v>20.008162040629564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79.998147089623856</v>
      </c>
      <c r="L56">
        <v>23.119236913927793</v>
      </c>
      <c r="M56">
        <v>0</v>
      </c>
      <c r="N56">
        <v>14.717674607142859</v>
      </c>
      <c r="O56">
        <v>50.376925732217572</v>
      </c>
      <c r="P56">
        <v>51.112330657300561</v>
      </c>
      <c r="Q56">
        <v>1.9979296066252588</v>
      </c>
      <c r="R56">
        <v>4.9982788923424692</v>
      </c>
      <c r="S56">
        <v>3</v>
      </c>
      <c r="T56">
        <v>0</v>
      </c>
      <c r="U56">
        <v>246.03456748020523</v>
      </c>
      <c r="V56">
        <v>0</v>
      </c>
      <c r="W56">
        <v>8.1718260450160756</v>
      </c>
      <c r="X56">
        <v>37.473977699242319</v>
      </c>
      <c r="Y56">
        <v>0</v>
      </c>
      <c r="Z56">
        <v>0</v>
      </c>
      <c r="AA56">
        <v>0</v>
      </c>
      <c r="AB56">
        <v>2.3702000000000005</v>
      </c>
      <c r="AC56">
        <v>0</v>
      </c>
      <c r="AD56">
        <v>2.3149500000000001</v>
      </c>
      <c r="AE56">
        <v>12.557578800000002</v>
      </c>
      <c r="AF56">
        <v>0</v>
      </c>
      <c r="AG56">
        <v>0</v>
      </c>
      <c r="AH56">
        <v>11.882676</v>
      </c>
      <c r="AI56">
        <v>0</v>
      </c>
      <c r="AJ56">
        <v>0</v>
      </c>
      <c r="AK56">
        <v>6.6071499999999999</v>
      </c>
      <c r="AL56">
        <v>9.1480999999999995</v>
      </c>
      <c r="AM56">
        <v>0</v>
      </c>
      <c r="AN56">
        <v>0</v>
      </c>
      <c r="AO56">
        <v>4.1071800000000014</v>
      </c>
      <c r="AP56">
        <v>3.0907242200604044</v>
      </c>
      <c r="AQ56">
        <v>0</v>
      </c>
      <c r="AR56">
        <v>3.9256000000000006</v>
      </c>
      <c r="AS56">
        <v>2.7336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560.20127959561023</v>
      </c>
      <c r="DN56">
        <v>19.537374148094202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79.997661466458652</v>
      </c>
      <c r="L57">
        <v>14.012285936194376</v>
      </c>
      <c r="M57">
        <v>0</v>
      </c>
      <c r="N57">
        <v>14.717674607142859</v>
      </c>
      <c r="O57">
        <v>50.376925732217572</v>
      </c>
      <c r="P57">
        <v>51.112330657300561</v>
      </c>
      <c r="Q57">
        <v>1.998935094637224</v>
      </c>
      <c r="R57">
        <v>4.9982788923424692</v>
      </c>
      <c r="S57">
        <v>3.0016598263665593</v>
      </c>
      <c r="T57">
        <v>0</v>
      </c>
      <c r="U57">
        <v>246.03456748020523</v>
      </c>
      <c r="V57">
        <v>0</v>
      </c>
      <c r="W57">
        <v>8.1718260450160756</v>
      </c>
      <c r="X57">
        <v>37.473977699242319</v>
      </c>
      <c r="Y57">
        <v>0</v>
      </c>
      <c r="Z57">
        <v>0</v>
      </c>
      <c r="AA57">
        <v>0</v>
      </c>
      <c r="AB57">
        <v>2.3702000000000005</v>
      </c>
      <c r="AC57">
        <v>0</v>
      </c>
      <c r="AD57">
        <v>2.3149500000000001</v>
      </c>
      <c r="AE57">
        <v>12.557578800000002</v>
      </c>
      <c r="AF57">
        <v>0</v>
      </c>
      <c r="AG57">
        <v>0</v>
      </c>
      <c r="AH57">
        <v>11.882676</v>
      </c>
      <c r="AI57">
        <v>0</v>
      </c>
      <c r="AJ57">
        <v>0</v>
      </c>
      <c r="AK57">
        <v>6.6071499999999999</v>
      </c>
      <c r="AL57">
        <v>9.1480999999999995</v>
      </c>
      <c r="AM57">
        <v>0</v>
      </c>
      <c r="AN57">
        <v>0</v>
      </c>
      <c r="AO57">
        <v>4.1071800000000014</v>
      </c>
      <c r="AP57">
        <v>3.0907242200604044</v>
      </c>
      <c r="AQ57">
        <v>0</v>
      </c>
      <c r="AR57">
        <v>3.9256000000000006</v>
      </c>
      <c r="AS57">
        <v>2.7336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551.40333908075252</v>
      </c>
      <c r="DN57">
        <v>19.230543376431761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79.997661466458652</v>
      </c>
      <c r="L58">
        <v>15.751378432394365</v>
      </c>
      <c r="M58">
        <v>0</v>
      </c>
      <c r="N58">
        <v>14.717674607142859</v>
      </c>
      <c r="O58">
        <v>50.376925732217572</v>
      </c>
      <c r="P58">
        <v>51.112330657300561</v>
      </c>
      <c r="Q58">
        <v>1.998935094637224</v>
      </c>
      <c r="R58">
        <v>4.9982788923424692</v>
      </c>
      <c r="S58">
        <v>3.0019196141479103</v>
      </c>
      <c r="T58">
        <v>0</v>
      </c>
      <c r="U58">
        <v>246.03456748020523</v>
      </c>
      <c r="V58">
        <v>0</v>
      </c>
      <c r="W58">
        <v>8.1718260450160756</v>
      </c>
      <c r="X58">
        <v>37.473977699242319</v>
      </c>
      <c r="Y58">
        <v>0</v>
      </c>
      <c r="Z58">
        <v>0</v>
      </c>
      <c r="AA58">
        <v>0</v>
      </c>
      <c r="AB58">
        <v>2.3702000000000005</v>
      </c>
      <c r="AC58">
        <v>0</v>
      </c>
      <c r="AD58">
        <v>2.3149500000000001</v>
      </c>
      <c r="AE58">
        <v>12.557578800000002</v>
      </c>
      <c r="AF58">
        <v>0</v>
      </c>
      <c r="AG58">
        <v>0</v>
      </c>
      <c r="AH58">
        <v>11.882676</v>
      </c>
      <c r="AI58">
        <v>0</v>
      </c>
      <c r="AJ58">
        <v>0</v>
      </c>
      <c r="AK58">
        <v>6.6071499999999999</v>
      </c>
      <c r="AL58">
        <v>9.1480999999999995</v>
      </c>
      <c r="AM58">
        <v>0</v>
      </c>
      <c r="AN58">
        <v>0</v>
      </c>
      <c r="AO58">
        <v>4.1071800000000014</v>
      </c>
      <c r="AP58">
        <v>3.0907242200604044</v>
      </c>
      <c r="AQ58">
        <v>0</v>
      </c>
      <c r="AR58">
        <v>3.9256000000000006</v>
      </c>
      <c r="AS58">
        <v>2.7336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553.08407518174681</v>
      </c>
      <c r="DN58">
        <v>19.289159559418806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79.997661466458652</v>
      </c>
      <c r="L59">
        <v>19.000346538725154</v>
      </c>
      <c r="M59">
        <v>0</v>
      </c>
      <c r="N59">
        <v>14.717674607142859</v>
      </c>
      <c r="O59">
        <v>50.376925732217572</v>
      </c>
      <c r="P59">
        <v>51.112330657300561</v>
      </c>
      <c r="Q59">
        <v>1.998935094637224</v>
      </c>
      <c r="R59">
        <v>4.9982788923424692</v>
      </c>
      <c r="S59">
        <v>3.0019196141479103</v>
      </c>
      <c r="T59">
        <v>0</v>
      </c>
      <c r="U59">
        <v>246.03456748020523</v>
      </c>
      <c r="V59">
        <v>0</v>
      </c>
      <c r="W59">
        <v>8.1718260450160756</v>
      </c>
      <c r="X59">
        <v>37.473977699242319</v>
      </c>
      <c r="Y59">
        <v>0</v>
      </c>
      <c r="Z59">
        <v>0</v>
      </c>
      <c r="AA59">
        <v>0</v>
      </c>
      <c r="AB59">
        <v>2.3702000000000005</v>
      </c>
      <c r="AC59">
        <v>0</v>
      </c>
      <c r="AD59">
        <v>2.3149500000000001</v>
      </c>
      <c r="AE59">
        <v>12.557578800000002</v>
      </c>
      <c r="AF59">
        <v>0</v>
      </c>
      <c r="AG59">
        <v>0</v>
      </c>
      <c r="AH59">
        <v>11.882676</v>
      </c>
      <c r="AI59">
        <v>0</v>
      </c>
      <c r="AJ59">
        <v>0</v>
      </c>
      <c r="AK59">
        <v>6.6071499999999999</v>
      </c>
      <c r="AL59">
        <v>9.1480999999999995</v>
      </c>
      <c r="AM59">
        <v>0</v>
      </c>
      <c r="AN59">
        <v>0</v>
      </c>
      <c r="AO59">
        <v>4.1071800000000014</v>
      </c>
      <c r="AP59">
        <v>3.0907242200604044</v>
      </c>
      <c r="AQ59">
        <v>0</v>
      </c>
      <c r="AR59">
        <v>3.9256000000000006</v>
      </c>
      <c r="AS59">
        <v>2.7336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556.22355306467932</v>
      </c>
      <c r="DN59">
        <v>19.398649782817088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79.997661466458652</v>
      </c>
      <c r="L60">
        <v>19.000346538725154</v>
      </c>
      <c r="M60">
        <v>0</v>
      </c>
      <c r="N60">
        <v>14.717674607142859</v>
      </c>
      <c r="O60">
        <v>50.376925732217572</v>
      </c>
      <c r="P60">
        <v>51.112330657300561</v>
      </c>
      <c r="Q60">
        <v>1.998935094637224</v>
      </c>
      <c r="R60">
        <v>4.9982788923424692</v>
      </c>
      <c r="S60">
        <v>3.0019196141479103</v>
      </c>
      <c r="T60">
        <v>0</v>
      </c>
      <c r="U60">
        <v>246.03456748020523</v>
      </c>
      <c r="V60">
        <v>0</v>
      </c>
      <c r="W60">
        <v>8.1718260450160756</v>
      </c>
      <c r="X60">
        <v>37.473977699242319</v>
      </c>
      <c r="Y60">
        <v>0</v>
      </c>
      <c r="Z60">
        <v>0</v>
      </c>
      <c r="AA60">
        <v>0</v>
      </c>
      <c r="AB60">
        <v>2.3702000000000005</v>
      </c>
      <c r="AC60">
        <v>0</v>
      </c>
      <c r="AD60">
        <v>2.3149500000000001</v>
      </c>
      <c r="AE60">
        <v>12.557578800000002</v>
      </c>
      <c r="AF60">
        <v>0</v>
      </c>
      <c r="AG60">
        <v>0</v>
      </c>
      <c r="AH60">
        <v>11.882676</v>
      </c>
      <c r="AI60">
        <v>0</v>
      </c>
      <c r="AJ60">
        <v>0</v>
      </c>
      <c r="AK60">
        <v>6.6071499999999999</v>
      </c>
      <c r="AL60">
        <v>9.1480999999999995</v>
      </c>
      <c r="AM60">
        <v>0</v>
      </c>
      <c r="AN60">
        <v>0</v>
      </c>
      <c r="AO60">
        <v>4.1071800000000014</v>
      </c>
      <c r="AP60">
        <v>3.0907242200604044</v>
      </c>
      <c r="AQ60">
        <v>0</v>
      </c>
      <c r="AR60">
        <v>3.9256000000000006</v>
      </c>
      <c r="AS60">
        <v>2.7336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556.22355306467932</v>
      </c>
      <c r="DN60">
        <v>19.398649782817088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79.996903403627968</v>
      </c>
      <c r="L61">
        <v>19.000525529315958</v>
      </c>
      <c r="M61">
        <v>0</v>
      </c>
      <c r="N61">
        <v>14.717674607142859</v>
      </c>
      <c r="O61">
        <v>50.376925732217572</v>
      </c>
      <c r="P61">
        <v>51.112330657300561</v>
      </c>
      <c r="Q61">
        <v>1.9997008539709646</v>
      </c>
      <c r="R61">
        <v>4.9982788923424692</v>
      </c>
      <c r="S61">
        <v>3.0019196141479103</v>
      </c>
      <c r="T61">
        <v>0</v>
      </c>
      <c r="U61">
        <v>246.03456748020523</v>
      </c>
      <c r="V61">
        <v>0</v>
      </c>
      <c r="W61">
        <v>8.1718260450160756</v>
      </c>
      <c r="X61">
        <v>37.473977699242319</v>
      </c>
      <c r="Y61">
        <v>0</v>
      </c>
      <c r="Z61">
        <v>1.6562832000000001</v>
      </c>
      <c r="AA61">
        <v>0</v>
      </c>
      <c r="AB61">
        <v>2.3702000000000005</v>
      </c>
      <c r="AC61">
        <v>0</v>
      </c>
      <c r="AD61">
        <v>2.3149500000000001</v>
      </c>
      <c r="AE61">
        <v>12.557578800000002</v>
      </c>
      <c r="AF61">
        <v>0</v>
      </c>
      <c r="AG61">
        <v>0</v>
      </c>
      <c r="AH61">
        <v>11.882676</v>
      </c>
      <c r="AI61">
        <v>0</v>
      </c>
      <c r="AJ61">
        <v>0</v>
      </c>
      <c r="AK61">
        <v>6.6071499999999999</v>
      </c>
      <c r="AL61">
        <v>6.1971000000000016</v>
      </c>
      <c r="AM61">
        <v>0</v>
      </c>
      <c r="AN61">
        <v>0</v>
      </c>
      <c r="AO61">
        <v>4.4805599999999997</v>
      </c>
      <c r="AP61">
        <v>3.0907242200604044</v>
      </c>
      <c r="AQ61">
        <v>0</v>
      </c>
      <c r="AR61">
        <v>3.9256000000000006</v>
      </c>
      <c r="AS61">
        <v>2.7336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555.33344569488395</v>
      </c>
      <c r="DN61">
        <v>19.367607039706286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79.996903403627968</v>
      </c>
      <c r="L62">
        <v>19.000525529315958</v>
      </c>
      <c r="M62">
        <v>0</v>
      </c>
      <c r="N62">
        <v>14.717674607142859</v>
      </c>
      <c r="O62">
        <v>50.376925732217572</v>
      </c>
      <c r="P62">
        <v>51.112330657300561</v>
      </c>
      <c r="Q62">
        <v>1.9997008539709646</v>
      </c>
      <c r="R62">
        <v>4.9982788923424692</v>
      </c>
      <c r="S62">
        <v>3.0019196141479103</v>
      </c>
      <c r="T62">
        <v>0</v>
      </c>
      <c r="U62">
        <v>246.03456748020523</v>
      </c>
      <c r="V62">
        <v>0</v>
      </c>
      <c r="W62">
        <v>8.1718260450160756</v>
      </c>
      <c r="X62">
        <v>37.473977699242319</v>
      </c>
      <c r="Y62">
        <v>0</v>
      </c>
      <c r="Z62">
        <v>1.6562832000000001</v>
      </c>
      <c r="AA62">
        <v>0</v>
      </c>
      <c r="AB62">
        <v>2.3702000000000005</v>
      </c>
      <c r="AC62">
        <v>0</v>
      </c>
      <c r="AD62">
        <v>2.3149500000000001</v>
      </c>
      <c r="AE62">
        <v>12.557578800000002</v>
      </c>
      <c r="AF62">
        <v>0</v>
      </c>
      <c r="AG62">
        <v>0</v>
      </c>
      <c r="AH62">
        <v>11.882676</v>
      </c>
      <c r="AI62">
        <v>0</v>
      </c>
      <c r="AJ62">
        <v>0</v>
      </c>
      <c r="AK62">
        <v>6.6071499999999999</v>
      </c>
      <c r="AL62">
        <v>6.1971000000000016</v>
      </c>
      <c r="AM62">
        <v>0</v>
      </c>
      <c r="AN62">
        <v>0</v>
      </c>
      <c r="AO62">
        <v>4.4805599999999997</v>
      </c>
      <c r="AP62">
        <v>3.0907242200604044</v>
      </c>
      <c r="AQ62">
        <v>0</v>
      </c>
      <c r="AR62">
        <v>3.9256000000000006</v>
      </c>
      <c r="AS62">
        <v>2.7336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555.33344569488395</v>
      </c>
      <c r="DN62">
        <v>19.367607039706286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79.997154473396492</v>
      </c>
      <c r="L63">
        <v>19.000525529315958</v>
      </c>
      <c r="M63">
        <v>0</v>
      </c>
      <c r="N63">
        <v>14.717674607142859</v>
      </c>
      <c r="O63">
        <v>50.376925732217572</v>
      </c>
      <c r="P63">
        <v>51.112330657300561</v>
      </c>
      <c r="Q63">
        <v>1.9997008539709646</v>
      </c>
      <c r="R63">
        <v>4.9982788923424692</v>
      </c>
      <c r="S63">
        <v>3.0019196141479103</v>
      </c>
      <c r="T63">
        <v>0</v>
      </c>
      <c r="U63">
        <v>246.03456748020523</v>
      </c>
      <c r="V63">
        <v>0</v>
      </c>
      <c r="W63">
        <v>8.1718260450160756</v>
      </c>
      <c r="X63">
        <v>37.473977699242319</v>
      </c>
      <c r="Y63">
        <v>0</v>
      </c>
      <c r="Z63">
        <v>1.6562832000000001</v>
      </c>
      <c r="AA63">
        <v>0</v>
      </c>
      <c r="AB63">
        <v>2.3702000000000005</v>
      </c>
      <c r="AC63">
        <v>0</v>
      </c>
      <c r="AD63">
        <v>2.3149500000000001</v>
      </c>
      <c r="AE63">
        <v>12.557578800000002</v>
      </c>
      <c r="AF63">
        <v>0</v>
      </c>
      <c r="AG63">
        <v>0</v>
      </c>
      <c r="AH63">
        <v>11.882676</v>
      </c>
      <c r="AI63">
        <v>0</v>
      </c>
      <c r="AJ63">
        <v>0</v>
      </c>
      <c r="AK63">
        <v>6.6071499999999999</v>
      </c>
      <c r="AL63">
        <v>6.1971000000000016</v>
      </c>
      <c r="AM63">
        <v>0</v>
      </c>
      <c r="AN63">
        <v>0</v>
      </c>
      <c r="AO63">
        <v>4.4805599999999997</v>
      </c>
      <c r="AP63">
        <v>3.0907242200604044</v>
      </c>
      <c r="AQ63">
        <v>0</v>
      </c>
      <c r="AR63">
        <v>2.8040000000000003</v>
      </c>
      <c r="AS63">
        <v>2.7336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554.24988617607585</v>
      </c>
      <c r="DN63">
        <v>19.329817628282903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79.997154473396492</v>
      </c>
      <c r="L64">
        <v>19.000525529315958</v>
      </c>
      <c r="M64">
        <v>0</v>
      </c>
      <c r="N64">
        <v>14.717674607142859</v>
      </c>
      <c r="O64">
        <v>50.376925732217572</v>
      </c>
      <c r="P64">
        <v>51.112330657300561</v>
      </c>
      <c r="Q64">
        <v>1.9997008539709646</v>
      </c>
      <c r="R64">
        <v>4.9982788923424692</v>
      </c>
      <c r="S64">
        <v>3.0019196141479103</v>
      </c>
      <c r="T64">
        <v>0</v>
      </c>
      <c r="U64">
        <v>246.03456748020523</v>
      </c>
      <c r="V64">
        <v>0</v>
      </c>
      <c r="W64">
        <v>8.1718260450160756</v>
      </c>
      <c r="X64">
        <v>37.473977699242319</v>
      </c>
      <c r="Y64">
        <v>0</v>
      </c>
      <c r="Z64">
        <v>1.6562832000000001</v>
      </c>
      <c r="AA64">
        <v>0</v>
      </c>
      <c r="AB64">
        <v>2.3702000000000005</v>
      </c>
      <c r="AC64">
        <v>0</v>
      </c>
      <c r="AD64">
        <v>2.3149500000000001</v>
      </c>
      <c r="AE64">
        <v>12.557578800000002</v>
      </c>
      <c r="AF64">
        <v>0</v>
      </c>
      <c r="AG64">
        <v>0</v>
      </c>
      <c r="AH64">
        <v>11.882676</v>
      </c>
      <c r="AI64">
        <v>0</v>
      </c>
      <c r="AJ64">
        <v>0</v>
      </c>
      <c r="AK64">
        <v>6.6071499999999999</v>
      </c>
      <c r="AL64">
        <v>6.1971000000000016</v>
      </c>
      <c r="AM64">
        <v>0</v>
      </c>
      <c r="AN64">
        <v>0</v>
      </c>
      <c r="AO64">
        <v>4.4805599999999997</v>
      </c>
      <c r="AP64">
        <v>3.0907242200604044</v>
      </c>
      <c r="AQ64">
        <v>0</v>
      </c>
      <c r="AR64">
        <v>2.8040000000000003</v>
      </c>
      <c r="AS64">
        <v>2.7336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554.24988617607585</v>
      </c>
      <c r="DN64">
        <v>19.329817628282903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79.997154473396492</v>
      </c>
      <c r="L65">
        <v>19.000525529315958</v>
      </c>
      <c r="M65">
        <v>0</v>
      </c>
      <c r="N65">
        <v>14.717674607142859</v>
      </c>
      <c r="O65">
        <v>50.376925732217572</v>
      </c>
      <c r="P65">
        <v>51.112330657300561</v>
      </c>
      <c r="Q65">
        <v>1.9997008539709646</v>
      </c>
      <c r="R65">
        <v>4.9982788923424692</v>
      </c>
      <c r="S65">
        <v>3.0019196141479103</v>
      </c>
      <c r="T65">
        <v>0</v>
      </c>
      <c r="U65">
        <v>246.03456748020523</v>
      </c>
      <c r="V65">
        <v>0</v>
      </c>
      <c r="W65">
        <v>8.1718006430868169</v>
      </c>
      <c r="X65">
        <v>37.473977699242319</v>
      </c>
      <c r="Y65">
        <v>0</v>
      </c>
      <c r="Z65">
        <v>1.6562832000000001</v>
      </c>
      <c r="AA65">
        <v>0</v>
      </c>
      <c r="AB65">
        <v>2.3702000000000005</v>
      </c>
      <c r="AC65">
        <v>0</v>
      </c>
      <c r="AD65">
        <v>2.3149500000000001</v>
      </c>
      <c r="AE65">
        <v>12.557578800000002</v>
      </c>
      <c r="AF65">
        <v>0</v>
      </c>
      <c r="AG65">
        <v>0</v>
      </c>
      <c r="AH65">
        <v>11.882676</v>
      </c>
      <c r="AI65">
        <v>0</v>
      </c>
      <c r="AJ65">
        <v>0</v>
      </c>
      <c r="AK65">
        <v>6.6071499999999999</v>
      </c>
      <c r="AL65">
        <v>6.1971000000000016</v>
      </c>
      <c r="AM65">
        <v>0</v>
      </c>
      <c r="AN65">
        <v>0</v>
      </c>
      <c r="AO65">
        <v>4.4805599999999997</v>
      </c>
      <c r="AP65">
        <v>3.0907242200604044</v>
      </c>
      <c r="AQ65">
        <v>0</v>
      </c>
      <c r="AR65">
        <v>2.8040000000000003</v>
      </c>
      <c r="AS65">
        <v>2.3918999999999992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553.91967676524098</v>
      </c>
      <c r="DN65">
        <v>19.318301637188448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79.997154473396492</v>
      </c>
      <c r="L66">
        <v>19.000525529315958</v>
      </c>
      <c r="M66">
        <v>0</v>
      </c>
      <c r="N66">
        <v>14.717674607142859</v>
      </c>
      <c r="O66">
        <v>50.376925732217572</v>
      </c>
      <c r="P66">
        <v>51.112330657300561</v>
      </c>
      <c r="Q66">
        <v>1.9997008539709646</v>
      </c>
      <c r="R66">
        <v>10.770830876250914</v>
      </c>
      <c r="S66">
        <v>3.0019196141479103</v>
      </c>
      <c r="T66">
        <v>0</v>
      </c>
      <c r="U66">
        <v>246.03456748020523</v>
      </c>
      <c r="V66">
        <v>2.2572200209790214</v>
      </c>
      <c r="W66">
        <v>8.1718006430868169</v>
      </c>
      <c r="X66">
        <v>37.473977699242319</v>
      </c>
      <c r="Y66">
        <v>0</v>
      </c>
      <c r="Z66">
        <v>1.6562832000000001</v>
      </c>
      <c r="AA66">
        <v>0</v>
      </c>
      <c r="AB66">
        <v>2.3702000000000005</v>
      </c>
      <c r="AC66">
        <v>0</v>
      </c>
      <c r="AD66">
        <v>2.3149500000000001</v>
      </c>
      <c r="AE66">
        <v>12.557578800000002</v>
      </c>
      <c r="AF66">
        <v>0</v>
      </c>
      <c r="AG66">
        <v>0</v>
      </c>
      <c r="AH66">
        <v>11.882676</v>
      </c>
      <c r="AI66">
        <v>0</v>
      </c>
      <c r="AJ66">
        <v>0</v>
      </c>
      <c r="AK66">
        <v>6.6071499999999999</v>
      </c>
      <c r="AL66">
        <v>6.1971000000000016</v>
      </c>
      <c r="AM66">
        <v>0</v>
      </c>
      <c r="AN66">
        <v>0</v>
      </c>
      <c r="AO66">
        <v>4.4805599999999997</v>
      </c>
      <c r="AP66">
        <v>3.0907242200604044</v>
      </c>
      <c r="AQ66">
        <v>0</v>
      </c>
      <c r="AR66">
        <v>2.8040000000000003</v>
      </c>
      <c r="AS66">
        <v>2.3918999999999992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561.67884556891522</v>
      </c>
      <c r="DN66">
        <v>19.588904838401675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79.997154473396492</v>
      </c>
      <c r="L67">
        <v>19.000525529315958</v>
      </c>
      <c r="M67">
        <v>0</v>
      </c>
      <c r="N67">
        <v>14.717674607142859</v>
      </c>
      <c r="O67">
        <v>50.376925732217572</v>
      </c>
      <c r="P67">
        <v>51.112330657300561</v>
      </c>
      <c r="Q67">
        <v>1.9997008539709646</v>
      </c>
      <c r="R67">
        <v>10.770830876250914</v>
      </c>
      <c r="S67">
        <v>3.0019196141479103</v>
      </c>
      <c r="T67">
        <v>0</v>
      </c>
      <c r="U67">
        <v>246.03456748020523</v>
      </c>
      <c r="V67">
        <v>2.8837533930846226</v>
      </c>
      <c r="W67">
        <v>8.1718006430868169</v>
      </c>
      <c r="X67">
        <v>37.473977699242319</v>
      </c>
      <c r="Y67">
        <v>0</v>
      </c>
      <c r="Z67">
        <v>1.6562832000000001</v>
      </c>
      <c r="AA67">
        <v>0</v>
      </c>
      <c r="AB67">
        <v>2.3702000000000005</v>
      </c>
      <c r="AC67">
        <v>0</v>
      </c>
      <c r="AD67">
        <v>2.3149500000000001</v>
      </c>
      <c r="AE67">
        <v>12.557578800000002</v>
      </c>
      <c r="AF67">
        <v>0</v>
      </c>
      <c r="AG67">
        <v>0</v>
      </c>
      <c r="AH67">
        <v>11.882676</v>
      </c>
      <c r="AI67">
        <v>0</v>
      </c>
      <c r="AJ67">
        <v>0</v>
      </c>
      <c r="AK67">
        <v>6.6071499999999999</v>
      </c>
      <c r="AL67">
        <v>6.1971000000000016</v>
      </c>
      <c r="AM67">
        <v>0</v>
      </c>
      <c r="AN67">
        <v>0</v>
      </c>
      <c r="AO67">
        <v>4.4805599999999997</v>
      </c>
      <c r="AP67">
        <v>3.0907242200604044</v>
      </c>
      <c r="AQ67">
        <v>0</v>
      </c>
      <c r="AR67">
        <v>2.8040000000000003</v>
      </c>
      <c r="AS67">
        <v>2.5627500000000003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562.44935735652393</v>
      </c>
      <c r="DN67">
        <v>19.615776422898644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79.997154473396492</v>
      </c>
      <c r="L68">
        <v>19.000525529315958</v>
      </c>
      <c r="M68">
        <v>0</v>
      </c>
      <c r="N68">
        <v>14.717674607142859</v>
      </c>
      <c r="O68">
        <v>50.376925732217572</v>
      </c>
      <c r="P68">
        <v>51.112330657300561</v>
      </c>
      <c r="Q68">
        <v>1.9997008539709646</v>
      </c>
      <c r="R68">
        <v>10.770830876250914</v>
      </c>
      <c r="S68">
        <v>3.0019196141479103</v>
      </c>
      <c r="T68">
        <v>0</v>
      </c>
      <c r="U68">
        <v>246.03456748020523</v>
      </c>
      <c r="V68">
        <v>2.8964467876588023</v>
      </c>
      <c r="W68">
        <v>8.1718006430868169</v>
      </c>
      <c r="X68">
        <v>37.473977699242319</v>
      </c>
      <c r="Y68">
        <v>0</v>
      </c>
      <c r="Z68">
        <v>1.6562832000000001</v>
      </c>
      <c r="AA68">
        <v>0</v>
      </c>
      <c r="AB68">
        <v>2.3702000000000005</v>
      </c>
      <c r="AC68">
        <v>0</v>
      </c>
      <c r="AD68">
        <v>2.3149500000000001</v>
      </c>
      <c r="AE68">
        <v>12.557578800000002</v>
      </c>
      <c r="AF68">
        <v>0</v>
      </c>
      <c r="AG68">
        <v>0</v>
      </c>
      <c r="AH68">
        <v>11.882676</v>
      </c>
      <c r="AI68">
        <v>0</v>
      </c>
      <c r="AJ68">
        <v>0</v>
      </c>
      <c r="AK68">
        <v>6.6071499999999999</v>
      </c>
      <c r="AL68">
        <v>6.1971000000000016</v>
      </c>
      <c r="AM68">
        <v>0</v>
      </c>
      <c r="AN68">
        <v>0</v>
      </c>
      <c r="AO68">
        <v>4.4805599999999997</v>
      </c>
      <c r="AP68">
        <v>3.0907242200604044</v>
      </c>
      <c r="AQ68">
        <v>0</v>
      </c>
      <c r="AR68">
        <v>2.8040000000000003</v>
      </c>
      <c r="AS68">
        <v>2.5627500000000003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562.46162289186952</v>
      </c>
      <c r="DN68">
        <v>19.61620428212721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100.00067668041102</v>
      </c>
      <c r="L69">
        <v>19.000525529315958</v>
      </c>
      <c r="M69">
        <v>0</v>
      </c>
      <c r="N69">
        <v>14.717674607142859</v>
      </c>
      <c r="O69">
        <v>50.376925732217572</v>
      </c>
      <c r="P69">
        <v>51.112330657300561</v>
      </c>
      <c r="Q69">
        <v>1.9997008539709646</v>
      </c>
      <c r="R69">
        <v>10.770830876250914</v>
      </c>
      <c r="S69">
        <v>3.0019196141479103</v>
      </c>
      <c r="T69">
        <v>0</v>
      </c>
      <c r="U69">
        <v>246.03456748020523</v>
      </c>
      <c r="V69">
        <v>2.8964467876588023</v>
      </c>
      <c r="W69">
        <v>8.1718006430868169</v>
      </c>
      <c r="X69">
        <v>37.473977699242319</v>
      </c>
      <c r="Y69">
        <v>0</v>
      </c>
      <c r="Z69">
        <v>1.6562832000000001</v>
      </c>
      <c r="AA69">
        <v>0</v>
      </c>
      <c r="AB69">
        <v>2.3702000000000005</v>
      </c>
      <c r="AC69">
        <v>0</v>
      </c>
      <c r="AD69">
        <v>2.3149500000000001</v>
      </c>
      <c r="AE69">
        <v>12.557578800000002</v>
      </c>
      <c r="AF69">
        <v>0</v>
      </c>
      <c r="AG69">
        <v>0</v>
      </c>
      <c r="AH69">
        <v>11.882676</v>
      </c>
      <c r="AI69">
        <v>0</v>
      </c>
      <c r="AJ69">
        <v>0</v>
      </c>
      <c r="AK69">
        <v>6.6071499999999999</v>
      </c>
      <c r="AL69">
        <v>6.1971000000000016</v>
      </c>
      <c r="AM69">
        <v>0</v>
      </c>
      <c r="AN69">
        <v>0</v>
      </c>
      <c r="AO69">
        <v>4.4805599999999997</v>
      </c>
      <c r="AP69">
        <v>3.0907242200604044</v>
      </c>
      <c r="AQ69">
        <v>0</v>
      </c>
      <c r="AR69">
        <v>2.8040000000000003</v>
      </c>
      <c r="AS69">
        <v>2.5627500000000003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581.79102641093152</v>
      </c>
      <c r="DN69">
        <v>20.290322970079725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100.00067668041102</v>
      </c>
      <c r="L70">
        <v>19.000525529315958</v>
      </c>
      <c r="M70">
        <v>0</v>
      </c>
      <c r="N70">
        <v>14.717674607142859</v>
      </c>
      <c r="O70">
        <v>50.376925732217572</v>
      </c>
      <c r="P70">
        <v>51.112330657300561</v>
      </c>
      <c r="Q70">
        <v>1.9997008539709646</v>
      </c>
      <c r="R70">
        <v>10.770830876250914</v>
      </c>
      <c r="S70">
        <v>3.0019196141479103</v>
      </c>
      <c r="T70">
        <v>0</v>
      </c>
      <c r="U70">
        <v>246.03456748020523</v>
      </c>
      <c r="V70">
        <v>2.8964467876588023</v>
      </c>
      <c r="W70">
        <v>8.1718006430868169</v>
      </c>
      <c r="X70">
        <v>37.473977699242319</v>
      </c>
      <c r="Y70">
        <v>0</v>
      </c>
      <c r="Z70">
        <v>1.6562832000000001</v>
      </c>
      <c r="AA70">
        <v>0</v>
      </c>
      <c r="AB70">
        <v>2.3702000000000005</v>
      </c>
      <c r="AC70">
        <v>0</v>
      </c>
      <c r="AD70">
        <v>2.3149500000000001</v>
      </c>
      <c r="AE70">
        <v>12.557578800000002</v>
      </c>
      <c r="AF70">
        <v>0</v>
      </c>
      <c r="AG70">
        <v>0</v>
      </c>
      <c r="AH70">
        <v>11.882676</v>
      </c>
      <c r="AI70">
        <v>0</v>
      </c>
      <c r="AJ70">
        <v>0</v>
      </c>
      <c r="AK70">
        <v>6.6071499999999999</v>
      </c>
      <c r="AL70">
        <v>6.1971000000000016</v>
      </c>
      <c r="AM70">
        <v>0</v>
      </c>
      <c r="AN70">
        <v>0</v>
      </c>
      <c r="AO70">
        <v>4.4805599999999997</v>
      </c>
      <c r="AP70">
        <v>3.0907242200604044</v>
      </c>
      <c r="AQ70">
        <v>0</v>
      </c>
      <c r="AR70">
        <v>2.8040000000000003</v>
      </c>
      <c r="AS70">
        <v>2.5627500000000003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581.79102641093152</v>
      </c>
      <c r="DN70">
        <v>20.290322970079725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164.16209817053249</v>
      </c>
      <c r="L71">
        <v>19.000525529315958</v>
      </c>
      <c r="M71">
        <v>0</v>
      </c>
      <c r="N71">
        <v>14.717674607142859</v>
      </c>
      <c r="O71">
        <v>50.376925732217572</v>
      </c>
      <c r="P71">
        <v>51.112330657300561</v>
      </c>
      <c r="Q71">
        <v>1.9997008539709646</v>
      </c>
      <c r="R71">
        <v>10.770830876250914</v>
      </c>
      <c r="S71">
        <v>3.0019196141479103</v>
      </c>
      <c r="T71">
        <v>0</v>
      </c>
      <c r="U71">
        <v>246.03456748020523</v>
      </c>
      <c r="V71">
        <v>2.8964467876588023</v>
      </c>
      <c r="W71">
        <v>8.1718006430868169</v>
      </c>
      <c r="X71">
        <v>37.473977699242319</v>
      </c>
      <c r="Y71">
        <v>0</v>
      </c>
      <c r="Z71">
        <v>0.27940000000000004</v>
      </c>
      <c r="AA71">
        <v>0</v>
      </c>
      <c r="AB71">
        <v>2.3702000000000005</v>
      </c>
      <c r="AC71">
        <v>0</v>
      </c>
      <c r="AD71">
        <v>2.3149500000000001</v>
      </c>
      <c r="AE71">
        <v>12.557578800000002</v>
      </c>
      <c r="AF71">
        <v>0</v>
      </c>
      <c r="AG71">
        <v>0</v>
      </c>
      <c r="AH71">
        <v>11.882676</v>
      </c>
      <c r="AI71">
        <v>0</v>
      </c>
      <c r="AJ71">
        <v>0</v>
      </c>
      <c r="AK71">
        <v>6.6071499999999999</v>
      </c>
      <c r="AL71">
        <v>6.1971000000000016</v>
      </c>
      <c r="AM71">
        <v>0</v>
      </c>
      <c r="AN71">
        <v>0</v>
      </c>
      <c r="AO71">
        <v>4.4805599999999997</v>
      </c>
      <c r="AP71">
        <v>3.0907242200604044</v>
      </c>
      <c r="AQ71">
        <v>0</v>
      </c>
      <c r="AR71">
        <v>12.337600000000002</v>
      </c>
      <c r="AS71">
        <v>2.5627500000000003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651.67204336217924</v>
      </c>
      <c r="DN71">
        <v>22.727444308953579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164.16209817053249</v>
      </c>
      <c r="L72">
        <v>19.000525529315958</v>
      </c>
      <c r="M72">
        <v>0</v>
      </c>
      <c r="N72">
        <v>14.717674607142859</v>
      </c>
      <c r="O72">
        <v>50.376925732217572</v>
      </c>
      <c r="P72">
        <v>51.112330657300561</v>
      </c>
      <c r="Q72">
        <v>1.9997008539709646</v>
      </c>
      <c r="R72">
        <v>10.770830876250914</v>
      </c>
      <c r="S72">
        <v>3.0019196141479103</v>
      </c>
      <c r="T72">
        <v>0</v>
      </c>
      <c r="U72">
        <v>246.03456748020523</v>
      </c>
      <c r="V72">
        <v>2.8964467876588023</v>
      </c>
      <c r="W72">
        <v>8.1718006430868169</v>
      </c>
      <c r="X72">
        <v>37.473977699242319</v>
      </c>
      <c r="Y72">
        <v>0</v>
      </c>
      <c r="Z72">
        <v>0.27940000000000004</v>
      </c>
      <c r="AA72">
        <v>0</v>
      </c>
      <c r="AB72">
        <v>2.3702000000000005</v>
      </c>
      <c r="AC72">
        <v>0</v>
      </c>
      <c r="AD72">
        <v>2.3149500000000001</v>
      </c>
      <c r="AE72">
        <v>12.557578800000002</v>
      </c>
      <c r="AF72">
        <v>0</v>
      </c>
      <c r="AG72">
        <v>0</v>
      </c>
      <c r="AH72">
        <v>11.882676</v>
      </c>
      <c r="AI72">
        <v>0</v>
      </c>
      <c r="AJ72">
        <v>0</v>
      </c>
      <c r="AK72">
        <v>6.6071499999999999</v>
      </c>
      <c r="AL72">
        <v>6.1971000000000016</v>
      </c>
      <c r="AM72">
        <v>0</v>
      </c>
      <c r="AN72">
        <v>0</v>
      </c>
      <c r="AO72">
        <v>4.4805599999999997</v>
      </c>
      <c r="AP72">
        <v>3.0907242200604044</v>
      </c>
      <c r="AQ72">
        <v>0</v>
      </c>
      <c r="AR72">
        <v>12.337600000000002</v>
      </c>
      <c r="AS72">
        <v>2.5627500000000003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651.67204336217924</v>
      </c>
      <c r="DN72">
        <v>22.727444308953579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164.16209817053249</v>
      </c>
      <c r="L73">
        <v>19.000525529315958</v>
      </c>
      <c r="M73">
        <v>0</v>
      </c>
      <c r="N73">
        <v>14.717674607142859</v>
      </c>
      <c r="O73">
        <v>50.376925732217572</v>
      </c>
      <c r="P73">
        <v>51.112330657300561</v>
      </c>
      <c r="Q73">
        <v>1.9997008539709646</v>
      </c>
      <c r="R73">
        <v>10.770830876250914</v>
      </c>
      <c r="S73">
        <v>3.0019196141479103</v>
      </c>
      <c r="T73">
        <v>0</v>
      </c>
      <c r="U73">
        <v>246.03456748020523</v>
      </c>
      <c r="V73">
        <v>2.8964467876588023</v>
      </c>
      <c r="W73">
        <v>8.1718006430868169</v>
      </c>
      <c r="X73">
        <v>37.473977699242319</v>
      </c>
      <c r="Y73">
        <v>0</v>
      </c>
      <c r="Z73">
        <v>0.27940000000000004</v>
      </c>
      <c r="AA73">
        <v>0</v>
      </c>
      <c r="AB73">
        <v>2.3702000000000005</v>
      </c>
      <c r="AC73">
        <v>0</v>
      </c>
      <c r="AD73">
        <v>2.3149500000000001</v>
      </c>
      <c r="AE73">
        <v>12.557578800000002</v>
      </c>
      <c r="AF73">
        <v>0</v>
      </c>
      <c r="AG73">
        <v>0</v>
      </c>
      <c r="AH73">
        <v>15.6351</v>
      </c>
      <c r="AI73">
        <v>0</v>
      </c>
      <c r="AJ73">
        <v>0</v>
      </c>
      <c r="AK73">
        <v>6.6071499999999999</v>
      </c>
      <c r="AL73">
        <v>6.1971000000000016</v>
      </c>
      <c r="AM73">
        <v>0</v>
      </c>
      <c r="AN73">
        <v>0</v>
      </c>
      <c r="AO73">
        <v>4.4805599999999997</v>
      </c>
      <c r="AP73">
        <v>3.0907242200604044</v>
      </c>
      <c r="AQ73">
        <v>0</v>
      </c>
      <c r="AR73">
        <v>3.3648000000000002</v>
      </c>
      <c r="AS73">
        <v>2.5627500000000003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646.62759384034757</v>
      </c>
      <c r="DN73">
        <v>22.551517830785222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164.16209817053249</v>
      </c>
      <c r="L74">
        <v>19.000525529315958</v>
      </c>
      <c r="M74">
        <v>0</v>
      </c>
      <c r="N74">
        <v>14.717674607142859</v>
      </c>
      <c r="O74">
        <v>50.376925732217572</v>
      </c>
      <c r="P74">
        <v>51.112330657300561</v>
      </c>
      <c r="Q74">
        <v>1.9997008539709646</v>
      </c>
      <c r="R74">
        <v>10.770830876250914</v>
      </c>
      <c r="S74">
        <v>3.0019196141479103</v>
      </c>
      <c r="T74">
        <v>0</v>
      </c>
      <c r="U74">
        <v>246.03456748020523</v>
      </c>
      <c r="V74">
        <v>2.8964467876588023</v>
      </c>
      <c r="W74">
        <v>8.1718006430868169</v>
      </c>
      <c r="X74">
        <v>37.473977699242319</v>
      </c>
      <c r="Y74">
        <v>0</v>
      </c>
      <c r="Z74">
        <v>0.27940000000000004</v>
      </c>
      <c r="AA74">
        <v>3.0097927752643057</v>
      </c>
      <c r="AB74">
        <v>2.3702000000000005</v>
      </c>
      <c r="AC74">
        <v>0</v>
      </c>
      <c r="AD74">
        <v>2.3149500000000001</v>
      </c>
      <c r="AE74">
        <v>12.557578800000002</v>
      </c>
      <c r="AF74">
        <v>0</v>
      </c>
      <c r="AG74">
        <v>0</v>
      </c>
      <c r="AH74">
        <v>15.6351</v>
      </c>
      <c r="AI74">
        <v>0</v>
      </c>
      <c r="AJ74">
        <v>0</v>
      </c>
      <c r="AK74">
        <v>6.6071499999999999</v>
      </c>
      <c r="AL74">
        <v>6.1971000000000016</v>
      </c>
      <c r="AM74">
        <v>0</v>
      </c>
      <c r="AN74">
        <v>0</v>
      </c>
      <c r="AO74">
        <v>4.4805599999999997</v>
      </c>
      <c r="AP74">
        <v>3.0907242200604044</v>
      </c>
      <c r="AQ74">
        <v>0</v>
      </c>
      <c r="AR74">
        <v>3.3648000000000002</v>
      </c>
      <c r="AS74">
        <v>2.5627500000000003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649.53588842368083</v>
      </c>
      <c r="DN74">
        <v>22.653016022716194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164.16209817053249</v>
      </c>
      <c r="L75">
        <v>43.486151245739528</v>
      </c>
      <c r="M75">
        <v>0</v>
      </c>
      <c r="N75">
        <v>14.717674607142859</v>
      </c>
      <c r="O75">
        <v>50.376925732217572</v>
      </c>
      <c r="P75">
        <v>51.112330657300561</v>
      </c>
      <c r="Q75">
        <v>5.0043325300207044</v>
      </c>
      <c r="R75">
        <v>10.770830876250914</v>
      </c>
      <c r="S75">
        <v>6.6964669106116048</v>
      </c>
      <c r="T75">
        <v>0</v>
      </c>
      <c r="U75">
        <v>243.54458020700497</v>
      </c>
      <c r="V75">
        <v>2.8964467876588023</v>
      </c>
      <c r="W75">
        <v>8.1718006430868169</v>
      </c>
      <c r="X75">
        <v>37.473977699242319</v>
      </c>
      <c r="Y75">
        <v>0</v>
      </c>
      <c r="Z75">
        <v>0.27940000000000004</v>
      </c>
      <c r="AA75">
        <v>3.5114249044750228</v>
      </c>
      <c r="AB75">
        <v>2.3702000000000005</v>
      </c>
      <c r="AC75">
        <v>0</v>
      </c>
      <c r="AD75">
        <v>2.3149500000000001</v>
      </c>
      <c r="AE75">
        <v>12.557578800000002</v>
      </c>
      <c r="AF75">
        <v>0</v>
      </c>
      <c r="AG75">
        <v>0</v>
      </c>
      <c r="AH75">
        <v>15.6351</v>
      </c>
      <c r="AI75">
        <v>0</v>
      </c>
      <c r="AJ75">
        <v>0</v>
      </c>
      <c r="AK75">
        <v>6.6071499999999999</v>
      </c>
      <c r="AL75">
        <v>6.1971000000000016</v>
      </c>
      <c r="AM75">
        <v>0</v>
      </c>
      <c r="AN75">
        <v>0</v>
      </c>
      <c r="AO75">
        <v>4.7045880000000002</v>
      </c>
      <c r="AP75">
        <v>3.0907242200604044</v>
      </c>
      <c r="AQ75">
        <v>0</v>
      </c>
      <c r="AR75">
        <v>3.3648000000000002</v>
      </c>
      <c r="AS75">
        <v>2.5627500000000003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677.96488455550298</v>
      </c>
      <c r="DN75">
        <v>23.644497435841515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164.16209817053249</v>
      </c>
      <c r="L76">
        <v>43.486151245739528</v>
      </c>
      <c r="M76">
        <v>0</v>
      </c>
      <c r="N76">
        <v>14.717674607142859</v>
      </c>
      <c r="O76">
        <v>50.376925732217572</v>
      </c>
      <c r="P76">
        <v>51.112330657300561</v>
      </c>
      <c r="Q76">
        <v>5.0804805442176875</v>
      </c>
      <c r="R76">
        <v>10.770830876250914</v>
      </c>
      <c r="S76">
        <v>6.6964669106116048</v>
      </c>
      <c r="T76">
        <v>0</v>
      </c>
      <c r="U76">
        <v>243.54458020700497</v>
      </c>
      <c r="V76">
        <v>2.8964467876588023</v>
      </c>
      <c r="W76">
        <v>8.1718006430868169</v>
      </c>
      <c r="X76">
        <v>37.473977699242319</v>
      </c>
      <c r="Y76">
        <v>0</v>
      </c>
      <c r="Z76">
        <v>0.27940000000000004</v>
      </c>
      <c r="AA76">
        <v>7.1231762347921901</v>
      </c>
      <c r="AB76">
        <v>2.3702000000000005</v>
      </c>
      <c r="AC76">
        <v>2.45784</v>
      </c>
      <c r="AD76">
        <v>2.3149500000000001</v>
      </c>
      <c r="AE76">
        <v>12.557578800000002</v>
      </c>
      <c r="AF76">
        <v>0</v>
      </c>
      <c r="AG76">
        <v>0</v>
      </c>
      <c r="AH76">
        <v>21.16752</v>
      </c>
      <c r="AI76">
        <v>0</v>
      </c>
      <c r="AJ76">
        <v>0</v>
      </c>
      <c r="AK76">
        <v>6.6071499999999999</v>
      </c>
      <c r="AL76">
        <v>6.1971000000000016</v>
      </c>
      <c r="AM76">
        <v>0.91422000000000014</v>
      </c>
      <c r="AN76">
        <v>0</v>
      </c>
      <c r="AO76">
        <v>4.7045880000000002</v>
      </c>
      <c r="AP76">
        <v>3.0907242200604044</v>
      </c>
      <c r="AQ76">
        <v>0</v>
      </c>
      <c r="AR76">
        <v>3.3648000000000002</v>
      </c>
      <c r="AS76">
        <v>2.5627500000000003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690.13281931552888</v>
      </c>
      <c r="DN76">
        <v>24.068942020329665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164.16209817053249</v>
      </c>
      <c r="L77">
        <v>43.486151245739528</v>
      </c>
      <c r="M77">
        <v>0</v>
      </c>
      <c r="N77">
        <v>14.717674607142859</v>
      </c>
      <c r="O77">
        <v>50.376925732217572</v>
      </c>
      <c r="P77">
        <v>51.112330657300561</v>
      </c>
      <c r="Q77">
        <v>5.0804805442176875</v>
      </c>
      <c r="R77">
        <v>10.770830876250914</v>
      </c>
      <c r="S77">
        <v>6.6964669106116048</v>
      </c>
      <c r="T77">
        <v>0</v>
      </c>
      <c r="U77">
        <v>243.54458020700497</v>
      </c>
      <c r="V77">
        <v>2.8964467876588023</v>
      </c>
      <c r="W77">
        <v>7.2509528643944883</v>
      </c>
      <c r="X77">
        <v>37.473977699242319</v>
      </c>
      <c r="Y77">
        <v>0</v>
      </c>
      <c r="Z77">
        <v>0.27940000000000004</v>
      </c>
      <c r="AA77">
        <v>10.433948287582925</v>
      </c>
      <c r="AB77">
        <v>3.345368000000001</v>
      </c>
      <c r="AC77">
        <v>4.91568</v>
      </c>
      <c r="AD77">
        <v>4.6299000000000001</v>
      </c>
      <c r="AE77">
        <v>12.557578800000002</v>
      </c>
      <c r="AF77">
        <v>0</v>
      </c>
      <c r="AG77">
        <v>0</v>
      </c>
      <c r="AH77">
        <v>28.864799999999995</v>
      </c>
      <c r="AI77">
        <v>0.80825000000000036</v>
      </c>
      <c r="AJ77">
        <v>0</v>
      </c>
      <c r="AK77">
        <v>6.6071499999999999</v>
      </c>
      <c r="AL77">
        <v>9.1480999999999995</v>
      </c>
      <c r="AM77">
        <v>1.15124</v>
      </c>
      <c r="AN77">
        <v>0</v>
      </c>
      <c r="AO77">
        <v>4.7045880000000002</v>
      </c>
      <c r="AP77">
        <v>3.0907242200604044</v>
      </c>
      <c r="AQ77">
        <v>0</v>
      </c>
      <c r="AR77">
        <v>3.3648000000000002</v>
      </c>
      <c r="AS77">
        <v>2.5627500000000003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709.29585748290481</v>
      </c>
      <c r="DN77">
        <v>24.737336127052203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164.16209817053249</v>
      </c>
      <c r="L78">
        <v>43.486151245739528</v>
      </c>
      <c r="M78">
        <v>0</v>
      </c>
      <c r="N78">
        <v>14.717674607142859</v>
      </c>
      <c r="O78">
        <v>50.376925732217572</v>
      </c>
      <c r="P78">
        <v>51.112330657300561</v>
      </c>
      <c r="Q78">
        <v>5.0804805442176875</v>
      </c>
      <c r="R78">
        <v>10.770830876250914</v>
      </c>
      <c r="S78">
        <v>6.6964669106116048</v>
      </c>
      <c r="T78">
        <v>0</v>
      </c>
      <c r="U78">
        <v>243.54458020700497</v>
      </c>
      <c r="V78">
        <v>2.8964467876588023</v>
      </c>
      <c r="W78">
        <v>7.2509528643944883</v>
      </c>
      <c r="X78">
        <v>37.473977699242319</v>
      </c>
      <c r="Y78">
        <v>0</v>
      </c>
      <c r="Z78">
        <v>0.83819999999999995</v>
      </c>
      <c r="AA78">
        <v>10.433948287582925</v>
      </c>
      <c r="AB78">
        <v>6.690736000000002</v>
      </c>
      <c r="AC78">
        <v>4.91568</v>
      </c>
      <c r="AD78">
        <v>6.9448499999999997</v>
      </c>
      <c r="AE78">
        <v>12.557578800000002</v>
      </c>
      <c r="AF78">
        <v>0</v>
      </c>
      <c r="AG78">
        <v>0</v>
      </c>
      <c r="AH78">
        <v>28.864799999999995</v>
      </c>
      <c r="AI78">
        <v>1.2932000000000003</v>
      </c>
      <c r="AJ78">
        <v>0</v>
      </c>
      <c r="AK78">
        <v>6.6071499999999999</v>
      </c>
      <c r="AL78">
        <v>20.158281000000006</v>
      </c>
      <c r="AM78">
        <v>1.32054</v>
      </c>
      <c r="AN78">
        <v>0</v>
      </c>
      <c r="AO78">
        <v>4.7045880000000002</v>
      </c>
      <c r="AP78">
        <v>3.0907242200604044</v>
      </c>
      <c r="AQ78">
        <v>0</v>
      </c>
      <c r="AR78">
        <v>3.3648000000000002</v>
      </c>
      <c r="AS78">
        <v>2.5627500000000003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726.57673060018874</v>
      </c>
      <c r="DN78">
        <v>25.340012009768159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134.62604752760589</v>
      </c>
      <c r="L79">
        <v>43.486151245739528</v>
      </c>
      <c r="M79">
        <v>0</v>
      </c>
      <c r="N79">
        <v>14.717674607142859</v>
      </c>
      <c r="O79">
        <v>50.376925732217572</v>
      </c>
      <c r="P79">
        <v>51.112330657300561</v>
      </c>
      <c r="Q79">
        <v>5.0804805442176875</v>
      </c>
      <c r="R79">
        <v>10.770830876250914</v>
      </c>
      <c r="S79">
        <v>6.6964669106116048</v>
      </c>
      <c r="T79">
        <v>0</v>
      </c>
      <c r="U79">
        <v>243.54458020700497</v>
      </c>
      <c r="V79">
        <v>2.8964467876588023</v>
      </c>
      <c r="W79">
        <v>7.2509528643944883</v>
      </c>
      <c r="X79">
        <v>37.473977699242319</v>
      </c>
      <c r="Y79">
        <v>0</v>
      </c>
      <c r="Z79">
        <v>4.9688496000000004</v>
      </c>
      <c r="AA79">
        <v>10.705230943060082</v>
      </c>
      <c r="AB79">
        <v>10.036104000000002</v>
      </c>
      <c r="AC79">
        <v>7.3809581492068475</v>
      </c>
      <c r="AD79">
        <v>9.2812720000000013</v>
      </c>
      <c r="AE79">
        <v>12.557578800000002</v>
      </c>
      <c r="AF79">
        <v>0</v>
      </c>
      <c r="AG79">
        <v>0</v>
      </c>
      <c r="AH79">
        <v>35.648027999999996</v>
      </c>
      <c r="AI79">
        <v>8.2932915999999999</v>
      </c>
      <c r="AJ79">
        <v>0</v>
      </c>
      <c r="AK79">
        <v>6.6071499999999999</v>
      </c>
      <c r="AL79">
        <v>20.158281000000006</v>
      </c>
      <c r="AM79">
        <v>4.0144416000000005</v>
      </c>
      <c r="AN79">
        <v>0</v>
      </c>
      <c r="AO79">
        <v>4.7045880000000002</v>
      </c>
      <c r="AP79">
        <v>3.0907242200604044</v>
      </c>
      <c r="AQ79">
        <v>0</v>
      </c>
      <c r="AR79">
        <v>3.3648000000000002</v>
      </c>
      <c r="AS79">
        <v>2.5627500000000003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726.08407662250056</v>
      </c>
      <c r="DN79">
        <v>25.322836949213894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154.23718138067133</v>
      </c>
      <c r="L80">
        <v>43.486151245739528</v>
      </c>
      <c r="M80">
        <v>0</v>
      </c>
      <c r="N80">
        <v>14.717674607142859</v>
      </c>
      <c r="O80">
        <v>50.376925732217572</v>
      </c>
      <c r="P80">
        <v>51.112330657300561</v>
      </c>
      <c r="Q80">
        <v>5.0804805442176875</v>
      </c>
      <c r="R80">
        <v>10.770830876250914</v>
      </c>
      <c r="S80">
        <v>6.6964669106116048</v>
      </c>
      <c r="T80">
        <v>0</v>
      </c>
      <c r="U80">
        <v>243.54458020700497</v>
      </c>
      <c r="V80">
        <v>2.8964467876588023</v>
      </c>
      <c r="W80">
        <v>7.2509528643944883</v>
      </c>
      <c r="X80">
        <v>37.473977699242319</v>
      </c>
      <c r="Y80">
        <v>0</v>
      </c>
      <c r="Z80">
        <v>4.9688496000000004</v>
      </c>
      <c r="AA80">
        <v>10.705230943060082</v>
      </c>
      <c r="AB80">
        <v>10.036104000000002</v>
      </c>
      <c r="AC80">
        <v>7.3809581492068475</v>
      </c>
      <c r="AD80">
        <v>9.2812720000000013</v>
      </c>
      <c r="AE80">
        <v>12.557578800000002</v>
      </c>
      <c r="AF80">
        <v>0</v>
      </c>
      <c r="AG80">
        <v>0</v>
      </c>
      <c r="AH80">
        <v>35.648027999999996</v>
      </c>
      <c r="AI80">
        <v>12.457395600000007</v>
      </c>
      <c r="AJ80">
        <v>0</v>
      </c>
      <c r="AK80">
        <v>6.6071499999999999</v>
      </c>
      <c r="AL80">
        <v>20.158281000000006</v>
      </c>
      <c r="AM80">
        <v>4.0144416000000005</v>
      </c>
      <c r="AN80">
        <v>0</v>
      </c>
      <c r="AO80">
        <v>4.7045880000000002</v>
      </c>
      <c r="AP80">
        <v>3.0907242200604044</v>
      </c>
      <c r="AQ80">
        <v>0</v>
      </c>
      <c r="AR80">
        <v>3.3648000000000002</v>
      </c>
      <c r="AS80">
        <v>2.5627500000000003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749.05808874220861</v>
      </c>
      <c r="DN80">
        <v>26.124062682571331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164.16304891454814</v>
      </c>
      <c r="L81">
        <v>43.486151245739528</v>
      </c>
      <c r="M81">
        <v>0</v>
      </c>
      <c r="N81">
        <v>14.717674607142859</v>
      </c>
      <c r="O81">
        <v>50.376925732217572</v>
      </c>
      <c r="P81">
        <v>51.112330657300561</v>
      </c>
      <c r="Q81">
        <v>5.0804805442176875</v>
      </c>
      <c r="R81">
        <v>10.770830876250914</v>
      </c>
      <c r="S81">
        <v>6.6964669106116048</v>
      </c>
      <c r="T81">
        <v>0</v>
      </c>
      <c r="U81">
        <v>243.54458020700497</v>
      </c>
      <c r="V81">
        <v>2.8964467876588023</v>
      </c>
      <c r="W81">
        <v>7.2509528643944883</v>
      </c>
      <c r="X81">
        <v>37.473977699242319</v>
      </c>
      <c r="Y81">
        <v>0</v>
      </c>
      <c r="Z81">
        <v>4.9688496000000004</v>
      </c>
      <c r="AA81">
        <v>10.705230943060082</v>
      </c>
      <c r="AB81">
        <v>10.036104000000002</v>
      </c>
      <c r="AC81">
        <v>7.3809581492068475</v>
      </c>
      <c r="AD81">
        <v>9.2812720000000013</v>
      </c>
      <c r="AE81">
        <v>12.557578800000002</v>
      </c>
      <c r="AF81">
        <v>0</v>
      </c>
      <c r="AG81">
        <v>0</v>
      </c>
      <c r="AH81">
        <v>35.648027999999996</v>
      </c>
      <c r="AI81">
        <v>12.457395600000007</v>
      </c>
      <c r="AJ81">
        <v>0</v>
      </c>
      <c r="AK81">
        <v>6.6071499999999999</v>
      </c>
      <c r="AL81">
        <v>20.158281000000006</v>
      </c>
      <c r="AM81">
        <v>4.0144416000000005</v>
      </c>
      <c r="AN81">
        <v>0</v>
      </c>
      <c r="AO81">
        <v>4.7045880000000002</v>
      </c>
      <c r="AP81">
        <v>3.0907242200604044</v>
      </c>
      <c r="AQ81">
        <v>0</v>
      </c>
      <c r="AR81">
        <v>2.8040000000000003</v>
      </c>
      <c r="AS81">
        <v>2.5627500000000003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758.10755347349846</v>
      </c>
      <c r="DN81">
        <v>26.439665485158404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164.16218978134373</v>
      </c>
      <c r="L82">
        <v>43.486151245739528</v>
      </c>
      <c r="M82">
        <v>0</v>
      </c>
      <c r="N82">
        <v>14.717674607142859</v>
      </c>
      <c r="O82">
        <v>50.376925732217572</v>
      </c>
      <c r="P82">
        <v>51.112330657300561</v>
      </c>
      <c r="Q82">
        <v>5.0804805442176875</v>
      </c>
      <c r="R82">
        <v>10.770830876250914</v>
      </c>
      <c r="S82">
        <v>6.6964669106116048</v>
      </c>
      <c r="T82">
        <v>0</v>
      </c>
      <c r="U82">
        <v>243.54458020700497</v>
      </c>
      <c r="V82">
        <v>2.8964467876588023</v>
      </c>
      <c r="W82">
        <v>7.2509528643944883</v>
      </c>
      <c r="X82">
        <v>37.473977699242319</v>
      </c>
      <c r="Y82">
        <v>0</v>
      </c>
      <c r="Z82">
        <v>4.9688496000000004</v>
      </c>
      <c r="AA82">
        <v>10.705230943060082</v>
      </c>
      <c r="AB82">
        <v>10.036104000000002</v>
      </c>
      <c r="AC82">
        <v>7.3809581492068475</v>
      </c>
      <c r="AD82">
        <v>9.2812720000000013</v>
      </c>
      <c r="AE82">
        <v>12.557578800000002</v>
      </c>
      <c r="AF82">
        <v>0</v>
      </c>
      <c r="AG82">
        <v>0</v>
      </c>
      <c r="AH82">
        <v>35.648027999999996</v>
      </c>
      <c r="AI82">
        <v>12.457395600000007</v>
      </c>
      <c r="AJ82">
        <v>0</v>
      </c>
      <c r="AK82">
        <v>6.6071499999999999</v>
      </c>
      <c r="AL82">
        <v>9.1480999999999995</v>
      </c>
      <c r="AM82">
        <v>4.0144416000000005</v>
      </c>
      <c r="AN82">
        <v>0</v>
      </c>
      <c r="AO82">
        <v>4.7045880000000002</v>
      </c>
      <c r="AP82">
        <v>3.0907242200604044</v>
      </c>
      <c r="AQ82">
        <v>0</v>
      </c>
      <c r="AR82">
        <v>2.8040000000000003</v>
      </c>
      <c r="AS82">
        <v>2.5627500000000003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747.46758558704971</v>
      </c>
      <c r="DN82">
        <v>26.068593238402631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164.16218978134373</v>
      </c>
      <c r="L83">
        <v>43.486151245739528</v>
      </c>
      <c r="M83">
        <v>0</v>
      </c>
      <c r="N83">
        <v>14.717674607142859</v>
      </c>
      <c r="O83">
        <v>50.376925732217572</v>
      </c>
      <c r="P83">
        <v>51.112330657300561</v>
      </c>
      <c r="Q83">
        <v>5.0804805442176875</v>
      </c>
      <c r="R83">
        <v>10.770830876250914</v>
      </c>
      <c r="S83">
        <v>6.6964669106116048</v>
      </c>
      <c r="T83">
        <v>0</v>
      </c>
      <c r="U83">
        <v>243.54458020700497</v>
      </c>
      <c r="V83">
        <v>2.8964467876588023</v>
      </c>
      <c r="W83">
        <v>7.2509528643944883</v>
      </c>
      <c r="X83">
        <v>37.473977699242319</v>
      </c>
      <c r="Y83">
        <v>0</v>
      </c>
      <c r="Z83">
        <v>0.55880000000000007</v>
      </c>
      <c r="AA83">
        <v>10.705230943060082</v>
      </c>
      <c r="AB83">
        <v>10.036104000000002</v>
      </c>
      <c r="AC83">
        <v>7.3809581492068475</v>
      </c>
      <c r="AD83">
        <v>9.2812720000000013</v>
      </c>
      <c r="AE83">
        <v>12.557578800000002</v>
      </c>
      <c r="AF83">
        <v>0</v>
      </c>
      <c r="AG83">
        <v>0</v>
      </c>
      <c r="AH83">
        <v>35.648027999999996</v>
      </c>
      <c r="AI83">
        <v>12.457395600000007</v>
      </c>
      <c r="AJ83">
        <v>0</v>
      </c>
      <c r="AK83">
        <v>6.6071499999999999</v>
      </c>
      <c r="AL83">
        <v>9.1480999999999995</v>
      </c>
      <c r="AM83">
        <v>4.0144416000000005</v>
      </c>
      <c r="AN83">
        <v>0</v>
      </c>
      <c r="AO83">
        <v>5.077968000000002</v>
      </c>
      <c r="AP83">
        <v>3.0907242200604044</v>
      </c>
      <c r="AQ83">
        <v>0</v>
      </c>
      <c r="AR83">
        <v>2.8040000000000003</v>
      </c>
      <c r="AS83">
        <v>2.5627500000000003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743.56695178304994</v>
      </c>
      <c r="DN83">
        <v>25.932557442402633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164.16218978134373</v>
      </c>
      <c r="L84">
        <v>43.486151245739528</v>
      </c>
      <c r="M84">
        <v>0</v>
      </c>
      <c r="N84">
        <v>14.717674607142859</v>
      </c>
      <c r="O84">
        <v>50.376925732217572</v>
      </c>
      <c r="P84">
        <v>51.112330657300561</v>
      </c>
      <c r="Q84">
        <v>5.0804805442176875</v>
      </c>
      <c r="R84">
        <v>10.770830876250914</v>
      </c>
      <c r="S84">
        <v>6.6964669106116048</v>
      </c>
      <c r="T84">
        <v>0</v>
      </c>
      <c r="U84">
        <v>243.54458020700497</v>
      </c>
      <c r="V84">
        <v>2.8964467876588023</v>
      </c>
      <c r="W84">
        <v>7.2509528643944883</v>
      </c>
      <c r="X84">
        <v>37.473977699242319</v>
      </c>
      <c r="Y84">
        <v>0</v>
      </c>
      <c r="Z84">
        <v>0</v>
      </c>
      <c r="AA84">
        <v>10.705230943060082</v>
      </c>
      <c r="AB84">
        <v>10.036104000000002</v>
      </c>
      <c r="AC84">
        <v>7.3809581492068475</v>
      </c>
      <c r="AD84">
        <v>9.2812720000000013</v>
      </c>
      <c r="AE84">
        <v>12.557578800000002</v>
      </c>
      <c r="AF84">
        <v>0</v>
      </c>
      <c r="AG84">
        <v>0</v>
      </c>
      <c r="AH84">
        <v>35.648027999999996</v>
      </c>
      <c r="AI84">
        <v>8.2932915999999999</v>
      </c>
      <c r="AJ84">
        <v>0</v>
      </c>
      <c r="AK84">
        <v>6.6071499999999999</v>
      </c>
      <c r="AL84">
        <v>9.1480999999999995</v>
      </c>
      <c r="AM84">
        <v>4.0144416000000005</v>
      </c>
      <c r="AN84">
        <v>0</v>
      </c>
      <c r="AO84">
        <v>5.077968000000002</v>
      </c>
      <c r="AP84">
        <v>3.0907242200604044</v>
      </c>
      <c r="AQ84">
        <v>0</v>
      </c>
      <c r="AR84">
        <v>2.8040000000000003</v>
      </c>
      <c r="AS84">
        <v>2.5627500000000003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739.00320982867436</v>
      </c>
      <c r="DN84">
        <v>25.77339539677812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164.16218978134373</v>
      </c>
      <c r="L85">
        <v>43.486151245739528</v>
      </c>
      <c r="M85">
        <v>0</v>
      </c>
      <c r="N85">
        <v>14.717674607142859</v>
      </c>
      <c r="O85">
        <v>50.376925732217572</v>
      </c>
      <c r="P85">
        <v>51.112330657300561</v>
      </c>
      <c r="Q85">
        <v>5.0804805442176875</v>
      </c>
      <c r="R85">
        <v>10.770830876250914</v>
      </c>
      <c r="S85">
        <v>6.6964669106116048</v>
      </c>
      <c r="T85">
        <v>0</v>
      </c>
      <c r="U85">
        <v>243.54458020700497</v>
      </c>
      <c r="V85">
        <v>2.8964467876588023</v>
      </c>
      <c r="W85">
        <v>7.2509528643944883</v>
      </c>
      <c r="X85">
        <v>37.473977699242319</v>
      </c>
      <c r="Y85">
        <v>0</v>
      </c>
      <c r="Z85">
        <v>0</v>
      </c>
      <c r="AA85">
        <v>10.705230943060082</v>
      </c>
      <c r="AB85">
        <v>10.036104000000002</v>
      </c>
      <c r="AC85">
        <v>7.3809581492068475</v>
      </c>
      <c r="AD85">
        <v>9.2812720000000013</v>
      </c>
      <c r="AE85">
        <v>12.557578800000002</v>
      </c>
      <c r="AF85">
        <v>0</v>
      </c>
      <c r="AG85">
        <v>0</v>
      </c>
      <c r="AH85">
        <v>35.648027999999996</v>
      </c>
      <c r="AI85">
        <v>1.2932000000000003</v>
      </c>
      <c r="AJ85">
        <v>0</v>
      </c>
      <c r="AK85">
        <v>6.6071499999999999</v>
      </c>
      <c r="AL85">
        <v>9.1480999999999995</v>
      </c>
      <c r="AM85">
        <v>4.0144416000000005</v>
      </c>
      <c r="AN85">
        <v>0</v>
      </c>
      <c r="AO85">
        <v>5.077968000000002</v>
      </c>
      <c r="AP85">
        <v>3.0907242200604044</v>
      </c>
      <c r="AQ85">
        <v>0</v>
      </c>
      <c r="AR85">
        <v>2.8040000000000003</v>
      </c>
      <c r="AS85">
        <v>2.5627500000000003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732.23902132443243</v>
      </c>
      <c r="DN85">
        <v>25.537492301020066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164.16218978134373</v>
      </c>
      <c r="L86">
        <v>43.486151245739528</v>
      </c>
      <c r="M86">
        <v>0</v>
      </c>
      <c r="N86">
        <v>14.717674607142859</v>
      </c>
      <c r="O86">
        <v>50.376925732217572</v>
      </c>
      <c r="P86">
        <v>51.112330657300561</v>
      </c>
      <c r="Q86">
        <v>5.0804805442176875</v>
      </c>
      <c r="R86">
        <v>10.770830876250914</v>
      </c>
      <c r="S86">
        <v>6.6964669106116048</v>
      </c>
      <c r="T86">
        <v>0</v>
      </c>
      <c r="U86">
        <v>243.54458020700497</v>
      </c>
      <c r="V86">
        <v>2.8964467876588023</v>
      </c>
      <c r="W86">
        <v>7.2509528643944883</v>
      </c>
      <c r="X86">
        <v>37.473977699242319</v>
      </c>
      <c r="Y86">
        <v>0</v>
      </c>
      <c r="Z86">
        <v>0</v>
      </c>
      <c r="AA86">
        <v>7.1231762347921901</v>
      </c>
      <c r="AB86">
        <v>8.1264000000000021</v>
      </c>
      <c r="AC86">
        <v>4.91568</v>
      </c>
      <c r="AD86">
        <v>4.6299000000000001</v>
      </c>
      <c r="AE86">
        <v>12.557578800000002</v>
      </c>
      <c r="AF86">
        <v>0</v>
      </c>
      <c r="AG86">
        <v>0</v>
      </c>
      <c r="AH86">
        <v>31.270200000000003</v>
      </c>
      <c r="AI86">
        <v>0</v>
      </c>
      <c r="AJ86">
        <v>0</v>
      </c>
      <c r="AK86">
        <v>6.6071499999999999</v>
      </c>
      <c r="AL86">
        <v>9.1480999999999995</v>
      </c>
      <c r="AM86">
        <v>2.6817120000000001</v>
      </c>
      <c r="AN86">
        <v>0</v>
      </c>
      <c r="AO86">
        <v>5.077968000000002</v>
      </c>
      <c r="AP86">
        <v>3.0907242200604044</v>
      </c>
      <c r="AQ86">
        <v>0</v>
      </c>
      <c r="AR86">
        <v>2.8040000000000003</v>
      </c>
      <c r="AS86">
        <v>2.5627500000000003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713.28786631611513</v>
      </c>
      <c r="DN86">
        <v>24.876480851862464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164.16218978134373</v>
      </c>
      <c r="L87">
        <v>43.486151245739528</v>
      </c>
      <c r="M87">
        <v>0</v>
      </c>
      <c r="N87">
        <v>14.717674607142859</v>
      </c>
      <c r="O87">
        <v>50.376925732217572</v>
      </c>
      <c r="P87">
        <v>51.112330657300561</v>
      </c>
      <c r="Q87">
        <v>5.0804805442176875</v>
      </c>
      <c r="R87">
        <v>10.770830876250914</v>
      </c>
      <c r="S87">
        <v>6.6964669106116048</v>
      </c>
      <c r="T87">
        <v>0</v>
      </c>
      <c r="U87">
        <v>243.54458020700497</v>
      </c>
      <c r="V87">
        <v>2.8964467876588023</v>
      </c>
      <c r="W87">
        <v>7.2509528643944883</v>
      </c>
      <c r="X87">
        <v>37.473977699242319</v>
      </c>
      <c r="Y87">
        <v>0</v>
      </c>
      <c r="Z87">
        <v>0</v>
      </c>
      <c r="AA87">
        <v>7.1231762347921901</v>
      </c>
      <c r="AB87">
        <v>8.1264000000000021</v>
      </c>
      <c r="AC87">
        <v>4.91568</v>
      </c>
      <c r="AD87">
        <v>4.6299000000000001</v>
      </c>
      <c r="AE87">
        <v>12.557578800000002</v>
      </c>
      <c r="AF87">
        <v>0</v>
      </c>
      <c r="AG87">
        <v>0</v>
      </c>
      <c r="AH87">
        <v>31.270200000000003</v>
      </c>
      <c r="AI87">
        <v>0</v>
      </c>
      <c r="AJ87">
        <v>0</v>
      </c>
      <c r="AK87">
        <v>6.6071499999999999</v>
      </c>
      <c r="AL87">
        <v>9.1480999999999995</v>
      </c>
      <c r="AM87">
        <v>2.6817120000000001</v>
      </c>
      <c r="AN87">
        <v>0</v>
      </c>
      <c r="AO87">
        <v>5.077968000000002</v>
      </c>
      <c r="AP87">
        <v>3.0907242200604044</v>
      </c>
      <c r="AQ87">
        <v>0</v>
      </c>
      <c r="AR87">
        <v>12.337600000000002</v>
      </c>
      <c r="AS87">
        <v>2.5627500000000003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722.50018404691218</v>
      </c>
      <c r="DN87">
        <v>25.197763121065364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164.16218978134373</v>
      </c>
      <c r="L88">
        <v>43.486151245739528</v>
      </c>
      <c r="M88">
        <v>0</v>
      </c>
      <c r="N88">
        <v>14.717674607142859</v>
      </c>
      <c r="O88">
        <v>50.376925732217572</v>
      </c>
      <c r="P88">
        <v>51.112330657300561</v>
      </c>
      <c r="Q88">
        <v>5.0804805442176875</v>
      </c>
      <c r="R88">
        <v>10.770830876250914</v>
      </c>
      <c r="S88">
        <v>6.6964669106116048</v>
      </c>
      <c r="T88">
        <v>0</v>
      </c>
      <c r="U88">
        <v>243.54458020700497</v>
      </c>
      <c r="V88">
        <v>2.8964467876588023</v>
      </c>
      <c r="W88">
        <v>7.2509528643944883</v>
      </c>
      <c r="X88">
        <v>37.473977699242319</v>
      </c>
      <c r="Y88">
        <v>0</v>
      </c>
      <c r="Z88">
        <v>0</v>
      </c>
      <c r="AA88">
        <v>7.1231762347921901</v>
      </c>
      <c r="AB88">
        <v>8.1264000000000021</v>
      </c>
      <c r="AC88">
        <v>4.91568</v>
      </c>
      <c r="AD88">
        <v>4.6299000000000001</v>
      </c>
      <c r="AE88">
        <v>12.557578800000002</v>
      </c>
      <c r="AF88">
        <v>0</v>
      </c>
      <c r="AG88">
        <v>0</v>
      </c>
      <c r="AH88">
        <v>31.270200000000003</v>
      </c>
      <c r="AI88">
        <v>0</v>
      </c>
      <c r="AJ88">
        <v>0</v>
      </c>
      <c r="AK88">
        <v>6.6071499999999999</v>
      </c>
      <c r="AL88">
        <v>9.1480999999999995</v>
      </c>
      <c r="AM88">
        <v>2.6817120000000001</v>
      </c>
      <c r="AN88">
        <v>0</v>
      </c>
      <c r="AO88">
        <v>5.077968000000002</v>
      </c>
      <c r="AP88">
        <v>3.0907242200604044</v>
      </c>
      <c r="AQ88">
        <v>0</v>
      </c>
      <c r="AR88">
        <v>12.337600000000002</v>
      </c>
      <c r="AS88">
        <v>2.5627500000000003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722.50018404691218</v>
      </c>
      <c r="DN88">
        <v>25.197763121065364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164.16218978134373</v>
      </c>
      <c r="L89">
        <v>43.486151245739528</v>
      </c>
      <c r="M89">
        <v>0</v>
      </c>
      <c r="N89">
        <v>14.717674607142859</v>
      </c>
      <c r="O89">
        <v>50.376925732217572</v>
      </c>
      <c r="P89">
        <v>51.112330657300561</v>
      </c>
      <c r="Q89">
        <v>5.0804805442176875</v>
      </c>
      <c r="R89">
        <v>10.770830876250914</v>
      </c>
      <c r="S89">
        <v>6.6964669106116048</v>
      </c>
      <c r="T89">
        <v>0</v>
      </c>
      <c r="U89">
        <v>243.54458020700497</v>
      </c>
      <c r="V89">
        <v>2.8964467876588023</v>
      </c>
      <c r="W89">
        <v>7.2509528643944883</v>
      </c>
      <c r="X89">
        <v>37.473977699242319</v>
      </c>
      <c r="Y89">
        <v>0</v>
      </c>
      <c r="Z89">
        <v>0</v>
      </c>
      <c r="AA89">
        <v>7.1231762347921901</v>
      </c>
      <c r="AB89">
        <v>8.1264000000000021</v>
      </c>
      <c r="AC89">
        <v>4.91568</v>
      </c>
      <c r="AD89">
        <v>4.6299000000000001</v>
      </c>
      <c r="AE89">
        <v>12.557578800000002</v>
      </c>
      <c r="AF89">
        <v>0</v>
      </c>
      <c r="AG89">
        <v>0</v>
      </c>
      <c r="AH89">
        <v>31.270200000000003</v>
      </c>
      <c r="AI89">
        <v>0</v>
      </c>
      <c r="AJ89">
        <v>0</v>
      </c>
      <c r="AK89">
        <v>6.6071499999999999</v>
      </c>
      <c r="AL89">
        <v>9.1480999999999995</v>
      </c>
      <c r="AM89">
        <v>2.6817120000000001</v>
      </c>
      <c r="AN89">
        <v>0</v>
      </c>
      <c r="AO89">
        <v>5.077968000000002</v>
      </c>
      <c r="AP89">
        <v>3.0907242200604044</v>
      </c>
      <c r="AQ89">
        <v>0</v>
      </c>
      <c r="AR89">
        <v>3.3648000000000002</v>
      </c>
      <c r="AS89">
        <v>2.5627500000000003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713.8297672545209</v>
      </c>
      <c r="DN89">
        <v>24.895379913456669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164.16218978134373</v>
      </c>
      <c r="L90">
        <v>43.486151245739528</v>
      </c>
      <c r="M90">
        <v>0</v>
      </c>
      <c r="N90">
        <v>14.717674607142859</v>
      </c>
      <c r="O90">
        <v>50.376925732217572</v>
      </c>
      <c r="P90">
        <v>51.112330657300561</v>
      </c>
      <c r="Q90">
        <v>5.0804805442176875</v>
      </c>
      <c r="R90">
        <v>10.770830876250914</v>
      </c>
      <c r="S90">
        <v>6.6964669106116048</v>
      </c>
      <c r="T90">
        <v>0</v>
      </c>
      <c r="U90">
        <v>243.54458020700497</v>
      </c>
      <c r="V90">
        <v>2.8964467876588023</v>
      </c>
      <c r="W90">
        <v>7.2509528643944883</v>
      </c>
      <c r="X90">
        <v>37.473977699242319</v>
      </c>
      <c r="Y90">
        <v>0</v>
      </c>
      <c r="Z90">
        <v>0.55880000000000007</v>
      </c>
      <c r="AA90">
        <v>10.705230943060082</v>
      </c>
      <c r="AB90">
        <v>10.036104000000002</v>
      </c>
      <c r="AC90">
        <v>7.3809581492068475</v>
      </c>
      <c r="AD90">
        <v>9.2812720000000013</v>
      </c>
      <c r="AE90">
        <v>12.557578800000002</v>
      </c>
      <c r="AF90">
        <v>0</v>
      </c>
      <c r="AG90">
        <v>0</v>
      </c>
      <c r="AH90">
        <v>35.648027999999996</v>
      </c>
      <c r="AI90">
        <v>0</v>
      </c>
      <c r="AJ90">
        <v>0</v>
      </c>
      <c r="AK90">
        <v>6.6071499999999999</v>
      </c>
      <c r="AL90">
        <v>9.1480999999999995</v>
      </c>
      <c r="AM90">
        <v>2.6817120000000001</v>
      </c>
      <c r="AN90">
        <v>0</v>
      </c>
      <c r="AO90">
        <v>5.077968000000002</v>
      </c>
      <c r="AP90">
        <v>3.0907242200604044</v>
      </c>
      <c r="AQ90">
        <v>0</v>
      </c>
      <c r="AR90">
        <v>2.8040000000000003</v>
      </c>
      <c r="AS90">
        <v>2.5627500000000003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730.2415537924179</v>
      </c>
      <c r="DN90">
        <v>25.46783023303448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164.16218978134373</v>
      </c>
      <c r="L91">
        <v>43.486151245739528</v>
      </c>
      <c r="M91">
        <v>0</v>
      </c>
      <c r="N91">
        <v>14.717674607142859</v>
      </c>
      <c r="O91">
        <v>50.376925732217572</v>
      </c>
      <c r="P91">
        <v>51.112330657300561</v>
      </c>
      <c r="Q91">
        <v>5.0804805442176875</v>
      </c>
      <c r="R91">
        <v>10.770830876250914</v>
      </c>
      <c r="S91">
        <v>6.6964669106116048</v>
      </c>
      <c r="T91">
        <v>0</v>
      </c>
      <c r="U91">
        <v>243.54458020700497</v>
      </c>
      <c r="V91">
        <v>2.8964467876588023</v>
      </c>
      <c r="W91">
        <v>7.2509528643944883</v>
      </c>
      <c r="X91">
        <v>37.473977699242319</v>
      </c>
      <c r="Y91">
        <v>0</v>
      </c>
      <c r="Z91">
        <v>4.9688496000000004</v>
      </c>
      <c r="AA91">
        <v>10.705230943060082</v>
      </c>
      <c r="AB91">
        <v>10.036104000000002</v>
      </c>
      <c r="AC91">
        <v>7.3809581492068475</v>
      </c>
      <c r="AD91">
        <v>9.2812720000000013</v>
      </c>
      <c r="AE91">
        <v>12.557578800000002</v>
      </c>
      <c r="AF91">
        <v>0</v>
      </c>
      <c r="AG91">
        <v>0</v>
      </c>
      <c r="AH91">
        <v>35.648027999999996</v>
      </c>
      <c r="AI91">
        <v>0</v>
      </c>
      <c r="AJ91">
        <v>0</v>
      </c>
      <c r="AK91">
        <v>6.6071499999999999</v>
      </c>
      <c r="AL91">
        <v>6.1971000000000016</v>
      </c>
      <c r="AM91">
        <v>2.6817120000000001</v>
      </c>
      <c r="AN91">
        <v>0</v>
      </c>
      <c r="AO91">
        <v>5.077968000000002</v>
      </c>
      <c r="AP91">
        <v>3.0907242200604044</v>
      </c>
      <c r="AQ91">
        <v>0</v>
      </c>
      <c r="AR91">
        <v>2.8040000000000003</v>
      </c>
      <c r="AS91">
        <v>2.5627500000000003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731.65143339041776</v>
      </c>
      <c r="DN91">
        <v>25.517000235034484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164.16218978134373</v>
      </c>
      <c r="L92">
        <v>43.486151245739528</v>
      </c>
      <c r="M92">
        <v>0</v>
      </c>
      <c r="N92">
        <v>14.717674607142859</v>
      </c>
      <c r="O92">
        <v>50.376925732217572</v>
      </c>
      <c r="P92">
        <v>51.112330657300561</v>
      </c>
      <c r="Q92">
        <v>5.0804805442176875</v>
      </c>
      <c r="R92">
        <v>10.770830876250914</v>
      </c>
      <c r="S92">
        <v>6.6964669106116048</v>
      </c>
      <c r="T92">
        <v>0</v>
      </c>
      <c r="U92">
        <v>243.54458020700497</v>
      </c>
      <c r="V92">
        <v>2.8964467876588023</v>
      </c>
      <c r="W92">
        <v>7.2509528643944883</v>
      </c>
      <c r="X92">
        <v>37.473977699242319</v>
      </c>
      <c r="Y92">
        <v>0</v>
      </c>
      <c r="Z92">
        <v>4.9688496000000004</v>
      </c>
      <c r="AA92">
        <v>10.705230943060082</v>
      </c>
      <c r="AB92">
        <v>10.036104000000002</v>
      </c>
      <c r="AC92">
        <v>7.3809581492068475</v>
      </c>
      <c r="AD92">
        <v>9.2812720000000013</v>
      </c>
      <c r="AE92">
        <v>12.557578800000002</v>
      </c>
      <c r="AF92">
        <v>0</v>
      </c>
      <c r="AG92">
        <v>0</v>
      </c>
      <c r="AH92">
        <v>35.648027999999996</v>
      </c>
      <c r="AI92">
        <v>0</v>
      </c>
      <c r="AJ92">
        <v>0</v>
      </c>
      <c r="AK92">
        <v>6.6071499999999999</v>
      </c>
      <c r="AL92">
        <v>6.1971000000000016</v>
      </c>
      <c r="AM92">
        <v>2.6817120000000001</v>
      </c>
      <c r="AN92">
        <v>0</v>
      </c>
      <c r="AO92">
        <v>5.077968000000002</v>
      </c>
      <c r="AP92">
        <v>3.0907242200604044</v>
      </c>
      <c r="AQ92">
        <v>0</v>
      </c>
      <c r="AR92">
        <v>2.8040000000000003</v>
      </c>
      <c r="AS92">
        <v>2.5627500000000003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731.65143339041776</v>
      </c>
      <c r="DN92">
        <v>25.517000235034484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164.16387812086111</v>
      </c>
      <c r="L93">
        <v>43.486151245739528</v>
      </c>
      <c r="M93">
        <v>0</v>
      </c>
      <c r="N93">
        <v>14.717674607142859</v>
      </c>
      <c r="O93">
        <v>50.376925732217572</v>
      </c>
      <c r="P93">
        <v>51.112330657300561</v>
      </c>
      <c r="Q93">
        <v>5.0804805442176875</v>
      </c>
      <c r="R93">
        <v>10.770830876250914</v>
      </c>
      <c r="S93">
        <v>6.6964669106116048</v>
      </c>
      <c r="T93">
        <v>0</v>
      </c>
      <c r="U93">
        <v>243.54458020700497</v>
      </c>
      <c r="V93">
        <v>2.8964467876588023</v>
      </c>
      <c r="W93">
        <v>7.5571388792203269</v>
      </c>
      <c r="X93">
        <v>37.473977699242319</v>
      </c>
      <c r="Y93">
        <v>0</v>
      </c>
      <c r="Z93">
        <v>4.9688496000000004</v>
      </c>
      <c r="AA93">
        <v>10.705230943060082</v>
      </c>
      <c r="AB93">
        <v>10.036104000000002</v>
      </c>
      <c r="AC93">
        <v>7.3809581492068475</v>
      </c>
      <c r="AD93">
        <v>9.2812720000000013</v>
      </c>
      <c r="AE93">
        <v>12.557578800000002</v>
      </c>
      <c r="AF93">
        <v>0</v>
      </c>
      <c r="AG93">
        <v>0</v>
      </c>
      <c r="AH93">
        <v>35.648027999999996</v>
      </c>
      <c r="AI93">
        <v>0</v>
      </c>
      <c r="AJ93">
        <v>0</v>
      </c>
      <c r="AK93">
        <v>6.6071499999999999</v>
      </c>
      <c r="AL93">
        <v>6.1971000000000016</v>
      </c>
      <c r="AM93">
        <v>2.6817120000000001</v>
      </c>
      <c r="AN93">
        <v>0</v>
      </c>
      <c r="AO93">
        <v>4.4805599999999997</v>
      </c>
      <c r="AP93">
        <v>3.0907242200604044</v>
      </c>
      <c r="AQ93">
        <v>0</v>
      </c>
      <c r="AR93">
        <v>2.8040000000000003</v>
      </c>
      <c r="AS93">
        <v>2.5627500000000003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731.37165712185913</v>
      </c>
      <c r="DN93">
        <v>25.507242857936376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164.16263626712092</v>
      </c>
      <c r="L94">
        <v>43.486151245739528</v>
      </c>
      <c r="M94">
        <v>0</v>
      </c>
      <c r="N94">
        <v>14.717674607142859</v>
      </c>
      <c r="O94">
        <v>50.376925732217572</v>
      </c>
      <c r="P94">
        <v>51.112330657300561</v>
      </c>
      <c r="Q94">
        <v>5.0804805442176875</v>
      </c>
      <c r="R94">
        <v>10.770830876250914</v>
      </c>
      <c r="S94">
        <v>6.6964669106116048</v>
      </c>
      <c r="T94">
        <v>0</v>
      </c>
      <c r="U94">
        <v>243.54458020700497</v>
      </c>
      <c r="V94">
        <v>2.8964467876588023</v>
      </c>
      <c r="W94">
        <v>7.5571388792203269</v>
      </c>
      <c r="X94">
        <v>37.473977699242319</v>
      </c>
      <c r="Y94">
        <v>0</v>
      </c>
      <c r="Z94">
        <v>4.9688496000000004</v>
      </c>
      <c r="AA94">
        <v>10.705230943060082</v>
      </c>
      <c r="AB94">
        <v>10.036104000000002</v>
      </c>
      <c r="AC94">
        <v>7.3809581492068475</v>
      </c>
      <c r="AD94">
        <v>9.2812720000000013</v>
      </c>
      <c r="AE94">
        <v>12.557578800000002</v>
      </c>
      <c r="AF94">
        <v>0</v>
      </c>
      <c r="AG94">
        <v>0</v>
      </c>
      <c r="AH94">
        <v>35.648027999999996</v>
      </c>
      <c r="AI94">
        <v>0</v>
      </c>
      <c r="AJ94">
        <v>0</v>
      </c>
      <c r="AK94">
        <v>6.6071499999999999</v>
      </c>
      <c r="AL94">
        <v>6.1971000000000016</v>
      </c>
      <c r="AM94">
        <v>2.6817120000000001</v>
      </c>
      <c r="AN94">
        <v>0</v>
      </c>
      <c r="AO94">
        <v>4.4805599999999997</v>
      </c>
      <c r="AP94">
        <v>3.0907242200604044</v>
      </c>
      <c r="AQ94">
        <v>0</v>
      </c>
      <c r="AR94">
        <v>2.8040000000000003</v>
      </c>
      <c r="AS94">
        <v>2.5627500000000003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731.37045710445022</v>
      </c>
      <c r="DN94">
        <v>25.507201021605141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164.16263626712092</v>
      </c>
      <c r="L95">
        <v>43.486151245739528</v>
      </c>
      <c r="M95">
        <v>0</v>
      </c>
      <c r="N95">
        <v>14.717674607142859</v>
      </c>
      <c r="O95">
        <v>50.376925732217572</v>
      </c>
      <c r="P95">
        <v>51.112330657300561</v>
      </c>
      <c r="Q95">
        <v>5.0804805442176875</v>
      </c>
      <c r="R95">
        <v>10.770830876250914</v>
      </c>
      <c r="S95">
        <v>6.6964669106116048</v>
      </c>
      <c r="T95">
        <v>0</v>
      </c>
      <c r="U95">
        <v>243.54458020700497</v>
      </c>
      <c r="V95">
        <v>2.8964467876588023</v>
      </c>
      <c r="W95">
        <v>7.5571388792203269</v>
      </c>
      <c r="X95">
        <v>37.473977699242319</v>
      </c>
      <c r="Y95">
        <v>0</v>
      </c>
      <c r="Z95">
        <v>0.55880000000000007</v>
      </c>
      <c r="AA95">
        <v>7.1231762347921901</v>
      </c>
      <c r="AB95">
        <v>10.036104000000002</v>
      </c>
      <c r="AC95">
        <v>4.91568</v>
      </c>
      <c r="AD95">
        <v>6.9609539999999983</v>
      </c>
      <c r="AE95">
        <v>12.557578800000002</v>
      </c>
      <c r="AF95">
        <v>0</v>
      </c>
      <c r="AG95">
        <v>0</v>
      </c>
      <c r="AH95">
        <v>28.864799999999995</v>
      </c>
      <c r="AI95">
        <v>0</v>
      </c>
      <c r="AJ95">
        <v>0</v>
      </c>
      <c r="AK95">
        <v>6.6071499999999999</v>
      </c>
      <c r="AL95">
        <v>6.1971000000000016</v>
      </c>
      <c r="AM95">
        <v>2.6817120000000001</v>
      </c>
      <c r="AN95">
        <v>0</v>
      </c>
      <c r="AO95">
        <v>4.4805599999999997</v>
      </c>
      <c r="AP95">
        <v>3.0907242200604044</v>
      </c>
      <c r="AQ95">
        <v>0</v>
      </c>
      <c r="AR95">
        <v>2.8040000000000003</v>
      </c>
      <c r="AS95">
        <v>2.5627500000000003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712.4688135099376</v>
      </c>
      <c r="DN95">
        <v>24.847916158642992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164.16263626712092</v>
      </c>
      <c r="L96">
        <v>43.486151245739528</v>
      </c>
      <c r="M96">
        <v>0</v>
      </c>
      <c r="N96">
        <v>14.717674607142859</v>
      </c>
      <c r="O96">
        <v>50.376925732217572</v>
      </c>
      <c r="P96">
        <v>51.112330657300561</v>
      </c>
      <c r="Q96">
        <v>5.0804805442176875</v>
      </c>
      <c r="R96">
        <v>10.770830876250914</v>
      </c>
      <c r="S96">
        <v>6.6964669106116048</v>
      </c>
      <c r="T96">
        <v>0</v>
      </c>
      <c r="U96">
        <v>243.54458020700497</v>
      </c>
      <c r="V96">
        <v>2.8964467876588023</v>
      </c>
      <c r="W96">
        <v>7.5571388792203269</v>
      </c>
      <c r="X96">
        <v>37.473977699242319</v>
      </c>
      <c r="Y96">
        <v>0</v>
      </c>
      <c r="Z96">
        <v>0</v>
      </c>
      <c r="AA96">
        <v>3.0097927752643057</v>
      </c>
      <c r="AB96">
        <v>6.690736000000002</v>
      </c>
      <c r="AC96">
        <v>2.45784</v>
      </c>
      <c r="AD96">
        <v>4.6299000000000001</v>
      </c>
      <c r="AE96">
        <v>12.557578800000002</v>
      </c>
      <c r="AF96">
        <v>0</v>
      </c>
      <c r="AG96">
        <v>0</v>
      </c>
      <c r="AH96">
        <v>28.864799999999995</v>
      </c>
      <c r="AI96">
        <v>0</v>
      </c>
      <c r="AJ96">
        <v>0</v>
      </c>
      <c r="AK96">
        <v>6.6071499999999999</v>
      </c>
      <c r="AL96">
        <v>6.1971000000000016</v>
      </c>
      <c r="AM96">
        <v>1.32054</v>
      </c>
      <c r="AN96">
        <v>0</v>
      </c>
      <c r="AO96">
        <v>4.4805599999999997</v>
      </c>
      <c r="AP96">
        <v>3.0907242200604044</v>
      </c>
      <c r="AQ96">
        <v>0</v>
      </c>
      <c r="AR96">
        <v>2.8040000000000003</v>
      </c>
      <c r="AS96">
        <v>2.5627500000000003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698.77873770894996</v>
      </c>
      <c r="DN96">
        <v>24.370374500102859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164.16263626712092</v>
      </c>
      <c r="L97">
        <v>43.486151245739528</v>
      </c>
      <c r="M97">
        <v>0</v>
      </c>
      <c r="N97">
        <v>14.717674607142859</v>
      </c>
      <c r="O97">
        <v>50.376925732217572</v>
      </c>
      <c r="P97">
        <v>51.112330657300561</v>
      </c>
      <c r="Q97">
        <v>5.0804805442176875</v>
      </c>
      <c r="R97">
        <v>10.770830876250914</v>
      </c>
      <c r="S97">
        <v>6.6964669106116048</v>
      </c>
      <c r="T97">
        <v>0</v>
      </c>
      <c r="U97">
        <v>243.54458020700497</v>
      </c>
      <c r="V97">
        <v>2.8964467876588023</v>
      </c>
      <c r="W97">
        <v>7.5571388792203269</v>
      </c>
      <c r="X97">
        <v>37.473977699242319</v>
      </c>
      <c r="Y97">
        <v>0</v>
      </c>
      <c r="Z97">
        <v>0</v>
      </c>
      <c r="AA97">
        <v>0</v>
      </c>
      <c r="AB97">
        <v>3.345368000000001</v>
      </c>
      <c r="AC97">
        <v>0</v>
      </c>
      <c r="AD97">
        <v>4.6299000000000001</v>
      </c>
      <c r="AE97">
        <v>12.557578800000002</v>
      </c>
      <c r="AF97">
        <v>0</v>
      </c>
      <c r="AG97">
        <v>0</v>
      </c>
      <c r="AH97">
        <v>24.053999999999998</v>
      </c>
      <c r="AI97">
        <v>0</v>
      </c>
      <c r="AJ97">
        <v>0</v>
      </c>
      <c r="AK97">
        <v>6.6071499999999999</v>
      </c>
      <c r="AL97">
        <v>6.1971000000000016</v>
      </c>
      <c r="AM97">
        <v>1.32054</v>
      </c>
      <c r="AN97">
        <v>0</v>
      </c>
      <c r="AO97">
        <v>4.4805599999999997</v>
      </c>
      <c r="AP97">
        <v>3.0907242200604044</v>
      </c>
      <c r="AQ97">
        <v>0</v>
      </c>
      <c r="AR97">
        <v>2.8040000000000003</v>
      </c>
      <c r="AS97">
        <v>2.5627500000000003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685.61412730800862</v>
      </c>
      <c r="DN97">
        <v>23.911184125779965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164.16387812086111</v>
      </c>
      <c r="L98">
        <v>43.486151245739528</v>
      </c>
      <c r="M98">
        <v>0</v>
      </c>
      <c r="N98">
        <v>14.717674607142859</v>
      </c>
      <c r="O98">
        <v>50.376925732217572</v>
      </c>
      <c r="P98">
        <v>51.112330657300561</v>
      </c>
      <c r="Q98">
        <v>5.0804805442176875</v>
      </c>
      <c r="R98">
        <v>10.770830876250914</v>
      </c>
      <c r="S98">
        <v>6.6964669106116048</v>
      </c>
      <c r="T98">
        <v>0</v>
      </c>
      <c r="U98">
        <v>243.54458020700497</v>
      </c>
      <c r="V98">
        <v>2.8964467876588023</v>
      </c>
      <c r="W98">
        <v>7.5571388792203269</v>
      </c>
      <c r="X98">
        <v>37.473977699242319</v>
      </c>
      <c r="Y98">
        <v>0</v>
      </c>
      <c r="Z98">
        <v>0</v>
      </c>
      <c r="AA98">
        <v>0</v>
      </c>
      <c r="AB98">
        <v>3.345368000000001</v>
      </c>
      <c r="AC98">
        <v>0</v>
      </c>
      <c r="AD98">
        <v>4.6299000000000001</v>
      </c>
      <c r="AE98">
        <v>12.557578800000002</v>
      </c>
      <c r="AF98">
        <v>0</v>
      </c>
      <c r="AG98">
        <v>0</v>
      </c>
      <c r="AH98">
        <v>16.837800000000001</v>
      </c>
      <c r="AI98">
        <v>0</v>
      </c>
      <c r="AJ98">
        <v>0</v>
      </c>
      <c r="AK98">
        <v>6.6071499999999999</v>
      </c>
      <c r="AL98">
        <v>6.1971000000000016</v>
      </c>
      <c r="AM98">
        <v>0</v>
      </c>
      <c r="AN98">
        <v>0</v>
      </c>
      <c r="AO98">
        <v>4.4805599999999997</v>
      </c>
      <c r="AP98">
        <v>3.0907242200604044</v>
      </c>
      <c r="AQ98">
        <v>0</v>
      </c>
      <c r="AR98">
        <v>2.8040000000000003</v>
      </c>
      <c r="AS98">
        <v>2.5627500000000003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677.36627541515497</v>
      </c>
      <c r="DN98">
        <v>23.62353787237377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2.524714711789251</v>
      </c>
      <c r="L99">
        <f t="shared" si="2"/>
        <v>0.61059886030840782</v>
      </c>
      <c r="M99">
        <f t="shared" si="2"/>
        <v>0</v>
      </c>
      <c r="N99">
        <f t="shared" si="2"/>
        <v>0.35322419057142901</v>
      </c>
      <c r="O99">
        <f t="shared" si="2"/>
        <v>1.2090462175732195</v>
      </c>
      <c r="P99">
        <f t="shared" si="2"/>
        <v>1.2266959357752132</v>
      </c>
      <c r="Q99">
        <f t="shared" si="2"/>
        <v>6.6433784034733531E-2</v>
      </c>
      <c r="R99">
        <f t="shared" si="2"/>
        <v>0.18200583353860347</v>
      </c>
      <c r="S99">
        <f t="shared" si="2"/>
        <v>9.4187374780389882E-2</v>
      </c>
      <c r="T99">
        <f t="shared" si="2"/>
        <v>0</v>
      </c>
      <c r="U99">
        <f t="shared" si="2"/>
        <v>5.8822969289384597</v>
      </c>
      <c r="V99">
        <f t="shared" si="2"/>
        <v>3.531264858179959E-2</v>
      </c>
      <c r="W99">
        <f t="shared" si="2"/>
        <v>0.19157081607165238</v>
      </c>
      <c r="X99">
        <f t="shared" si="2"/>
        <v>0.89934750613467473</v>
      </c>
      <c r="Y99">
        <f t="shared" si="2"/>
        <v>0</v>
      </c>
      <c r="Z99">
        <f t="shared" si="2"/>
        <v>2.6775181399999987E-2</v>
      </c>
      <c r="AA99">
        <f t="shared" si="2"/>
        <v>6.0187026779812032E-2</v>
      </c>
      <c r="AB99">
        <f t="shared" si="2"/>
        <v>0.10118045200000014</v>
      </c>
      <c r="AC99">
        <f t="shared" si="2"/>
        <v>3.6889914447620548E-2</v>
      </c>
      <c r="AD99">
        <f t="shared" si="2"/>
        <v>0.10192624200000015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0.39205614599999966</v>
      </c>
      <c r="AI99">
        <f t="shared" si="2"/>
        <v>3.6555531000000023E-2</v>
      </c>
      <c r="AJ99">
        <f t="shared" si="2"/>
        <v>0</v>
      </c>
      <c r="AK99">
        <f t="shared" si="2"/>
        <v>0.15857160000000006</v>
      </c>
      <c r="AL99">
        <f t="shared" si="2"/>
        <v>0.22761210549999977</v>
      </c>
      <c r="AM99">
        <f t="shared" si="2"/>
        <v>1.5236322799999997E-2</v>
      </c>
      <c r="AN99">
        <f t="shared" si="2"/>
        <v>0</v>
      </c>
      <c r="AO99">
        <f t="shared" si="2"/>
        <v>0.10406100600000011</v>
      </c>
      <c r="AP99">
        <f t="shared" si="2"/>
        <v>7.4909394912516539E-2</v>
      </c>
      <c r="AQ99">
        <f t="shared" si="2"/>
        <v>0</v>
      </c>
      <c r="AR99">
        <f t="shared" si="2"/>
        <v>0.10662209999999986</v>
      </c>
      <c r="AS99">
        <f t="shared" si="2"/>
        <v>7.9021883395182749E-2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14.589599042374767</v>
      </c>
      <c r="DN99">
        <f t="shared" si="3"/>
        <v>0.50882256315820484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9.3551977666916528</v>
      </c>
      <c r="L3">
        <v>269.9985823646158</v>
      </c>
      <c r="M3">
        <v>28.231271091113612</v>
      </c>
      <c r="N3">
        <v>17.781269321428571</v>
      </c>
      <c r="O3">
        <v>0</v>
      </c>
      <c r="P3">
        <v>31.636038635223287</v>
      </c>
      <c r="Q3">
        <v>3.002070393374741</v>
      </c>
      <c r="R3">
        <v>13.005700683426898</v>
      </c>
      <c r="S3">
        <v>4.0034482758620689</v>
      </c>
      <c r="T3">
        <v>0</v>
      </c>
      <c r="U3">
        <v>50.482725513545709</v>
      </c>
      <c r="V3">
        <v>3.496425050816697</v>
      </c>
      <c r="W3">
        <v>9.8682250803858533</v>
      </c>
      <c r="X3">
        <v>44.995811187631759</v>
      </c>
      <c r="Y3">
        <v>0</v>
      </c>
      <c r="Z3">
        <v>0</v>
      </c>
      <c r="AA3">
        <v>0</v>
      </c>
      <c r="AB3">
        <v>8.0818399999999997</v>
      </c>
      <c r="AC3">
        <v>0</v>
      </c>
      <c r="AD3">
        <v>5.59314</v>
      </c>
      <c r="AE3">
        <v>15.166195200000001</v>
      </c>
      <c r="AF3">
        <v>2.7225000000000001</v>
      </c>
      <c r="AG3">
        <v>12.28734</v>
      </c>
      <c r="AH3">
        <v>17.432400000000001</v>
      </c>
      <c r="AI3">
        <v>0</v>
      </c>
      <c r="AJ3">
        <v>0</v>
      </c>
      <c r="AK3">
        <v>7.9806499999999998</v>
      </c>
      <c r="AL3">
        <v>0</v>
      </c>
      <c r="AM3">
        <v>0</v>
      </c>
      <c r="AN3">
        <v>0.82259000000000004</v>
      </c>
      <c r="AO3">
        <v>4.9609560000000013</v>
      </c>
      <c r="AP3">
        <v>4.0285223387201281</v>
      </c>
      <c r="AQ3">
        <v>13.917599999999998</v>
      </c>
      <c r="AR3">
        <v>14.902800000000003</v>
      </c>
      <c r="AS3">
        <v>9.7859422772821887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583.19973323375484</v>
      </c>
      <c r="DN3">
        <v>20.339507946364023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9.355425102413502</v>
      </c>
      <c r="L4">
        <v>258.71430057155254</v>
      </c>
      <c r="M4">
        <v>28.231271091113612</v>
      </c>
      <c r="N4">
        <v>17.781269321428571</v>
      </c>
      <c r="O4">
        <v>0</v>
      </c>
      <c r="P4">
        <v>31.636038635223287</v>
      </c>
      <c r="Q4">
        <v>3.002070393374741</v>
      </c>
      <c r="R4">
        <v>13.005700683426898</v>
      </c>
      <c r="S4">
        <v>4.0034482758620689</v>
      </c>
      <c r="T4">
        <v>0</v>
      </c>
      <c r="U4">
        <v>50.482725513545709</v>
      </c>
      <c r="V4">
        <v>3.496425050816697</v>
      </c>
      <c r="W4">
        <v>9.8682250803858533</v>
      </c>
      <c r="X4">
        <v>44.995811187631759</v>
      </c>
      <c r="Y4">
        <v>0</v>
      </c>
      <c r="Z4">
        <v>0</v>
      </c>
      <c r="AA4">
        <v>0</v>
      </c>
      <c r="AB4">
        <v>8.0818399999999997</v>
      </c>
      <c r="AC4">
        <v>0</v>
      </c>
      <c r="AD4">
        <v>5.59314</v>
      </c>
      <c r="AE4">
        <v>15.166195200000001</v>
      </c>
      <c r="AF4">
        <v>2.7225000000000001</v>
      </c>
      <c r="AG4">
        <v>12.28734</v>
      </c>
      <c r="AH4">
        <v>13.074300000000003</v>
      </c>
      <c r="AI4">
        <v>0</v>
      </c>
      <c r="AJ4">
        <v>0</v>
      </c>
      <c r="AK4">
        <v>7.9806499999999998</v>
      </c>
      <c r="AL4">
        <v>0</v>
      </c>
      <c r="AM4">
        <v>0</v>
      </c>
      <c r="AN4">
        <v>0.82259000000000004</v>
      </c>
      <c r="AO4">
        <v>4.9609560000000013</v>
      </c>
      <c r="AP4">
        <v>4.0285223387201281</v>
      </c>
      <c r="AQ4">
        <v>9.2783999999999978</v>
      </c>
      <c r="AR4">
        <v>14.902800000000003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563.60185997173198</v>
      </c>
      <c r="DN4">
        <v>19.656026751045651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9.3553135713957438</v>
      </c>
      <c r="L5">
        <v>319.99824492389627</v>
      </c>
      <c r="M5">
        <v>28.231271091113612</v>
      </c>
      <c r="N5">
        <v>17.781269321428571</v>
      </c>
      <c r="O5">
        <v>0</v>
      </c>
      <c r="P5">
        <v>31.636038635223287</v>
      </c>
      <c r="Q5">
        <v>3.002070393374741</v>
      </c>
      <c r="R5">
        <v>6.0009309941520463</v>
      </c>
      <c r="S5">
        <v>4.0034482758620689</v>
      </c>
      <c r="T5">
        <v>0</v>
      </c>
      <c r="U5">
        <v>50.482725513545709</v>
      </c>
      <c r="V5">
        <v>3.496425050816697</v>
      </c>
      <c r="W5">
        <v>9.8682250803858533</v>
      </c>
      <c r="X5">
        <v>44.995811187631759</v>
      </c>
      <c r="Y5">
        <v>0</v>
      </c>
      <c r="Z5">
        <v>0</v>
      </c>
      <c r="AA5">
        <v>0</v>
      </c>
      <c r="AB5">
        <v>8.0818399999999997</v>
      </c>
      <c r="AC5">
        <v>0</v>
      </c>
      <c r="AD5">
        <v>5.59314</v>
      </c>
      <c r="AE5">
        <v>15.166195200000001</v>
      </c>
      <c r="AF5">
        <v>2.7225000000000001</v>
      </c>
      <c r="AG5">
        <v>12.28734</v>
      </c>
      <c r="AH5">
        <v>13.074300000000003</v>
      </c>
      <c r="AI5">
        <v>0</v>
      </c>
      <c r="AJ5">
        <v>0</v>
      </c>
      <c r="AK5">
        <v>7.9806499999999998</v>
      </c>
      <c r="AL5">
        <v>0</v>
      </c>
      <c r="AM5">
        <v>0</v>
      </c>
      <c r="AN5">
        <v>0.82259000000000004</v>
      </c>
      <c r="AO5">
        <v>4.9609560000000013</v>
      </c>
      <c r="AP5">
        <v>4.0285223387201281</v>
      </c>
      <c r="AQ5">
        <v>4.6391999999999989</v>
      </c>
      <c r="AR5">
        <v>4.0644000000000009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601.09571375365078</v>
      </c>
      <c r="DN5">
        <v>20.963636101177652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9.355425102413502</v>
      </c>
      <c r="L6">
        <v>286.01905780774285</v>
      </c>
      <c r="M6">
        <v>28.231271091113612</v>
      </c>
      <c r="N6">
        <v>17.781269321428571</v>
      </c>
      <c r="O6">
        <v>0</v>
      </c>
      <c r="P6">
        <v>31.636038635223287</v>
      </c>
      <c r="Q6">
        <v>3.002070393374741</v>
      </c>
      <c r="R6">
        <v>6.0009309941520463</v>
      </c>
      <c r="S6">
        <v>4.0034482758620689</v>
      </c>
      <c r="T6">
        <v>0</v>
      </c>
      <c r="U6">
        <v>50.482725513545709</v>
      </c>
      <c r="V6">
        <v>3.496425050816697</v>
      </c>
      <c r="W6">
        <v>9.8682250803858533</v>
      </c>
      <c r="X6">
        <v>44.995811187631759</v>
      </c>
      <c r="Y6">
        <v>0</v>
      </c>
      <c r="Z6">
        <v>0</v>
      </c>
      <c r="AA6">
        <v>0</v>
      </c>
      <c r="AB6">
        <v>8.0818399999999997</v>
      </c>
      <c r="AC6">
        <v>0</v>
      </c>
      <c r="AD6">
        <v>5.59314</v>
      </c>
      <c r="AE6">
        <v>15.166195200000001</v>
      </c>
      <c r="AF6">
        <v>2.7225000000000001</v>
      </c>
      <c r="AG6">
        <v>12.28734</v>
      </c>
      <c r="AH6">
        <v>13.074300000000003</v>
      </c>
      <c r="AI6">
        <v>0</v>
      </c>
      <c r="AJ6">
        <v>0</v>
      </c>
      <c r="AK6">
        <v>7.9806499999999998</v>
      </c>
      <c r="AL6">
        <v>0</v>
      </c>
      <c r="AM6">
        <v>0</v>
      </c>
      <c r="AN6">
        <v>0.82259000000000004</v>
      </c>
      <c r="AO6">
        <v>4.9609560000000013</v>
      </c>
      <c r="AP6">
        <v>4.0285223387201281</v>
      </c>
      <c r="AQ6">
        <v>0</v>
      </c>
      <c r="AR6">
        <v>3.7257000000000011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563.4515885976258</v>
      </c>
      <c r="DN6">
        <v>19.650785672067091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209.99839414755999</v>
      </c>
      <c r="M7">
        <v>28.231271091113612</v>
      </c>
      <c r="N7">
        <v>17.781269321428571</v>
      </c>
      <c r="O7">
        <v>0</v>
      </c>
      <c r="P7">
        <v>31.636038635223287</v>
      </c>
      <c r="Q7">
        <v>3.002070393374741</v>
      </c>
      <c r="R7">
        <v>6.0021893780573032</v>
      </c>
      <c r="S7">
        <v>4.0034482758620689</v>
      </c>
      <c r="T7">
        <v>0</v>
      </c>
      <c r="U7">
        <v>50.482725513545709</v>
      </c>
      <c r="V7">
        <v>3.4965517241379311</v>
      </c>
      <c r="W7">
        <v>9.8682250803858533</v>
      </c>
      <c r="X7">
        <v>44.995811187631759</v>
      </c>
      <c r="Y7">
        <v>0</v>
      </c>
      <c r="Z7">
        <v>0</v>
      </c>
      <c r="AA7">
        <v>0</v>
      </c>
      <c r="AB7">
        <v>8.0818399999999997</v>
      </c>
      <c r="AC7">
        <v>0</v>
      </c>
      <c r="AD7">
        <v>5.59314</v>
      </c>
      <c r="AE7">
        <v>15.166195200000001</v>
      </c>
      <c r="AF7">
        <v>2.7225000000000001</v>
      </c>
      <c r="AG7">
        <v>12.28734</v>
      </c>
      <c r="AH7">
        <v>13.074300000000003</v>
      </c>
      <c r="AI7">
        <v>0</v>
      </c>
      <c r="AJ7">
        <v>0</v>
      </c>
      <c r="AK7">
        <v>7.9806499999999998</v>
      </c>
      <c r="AL7">
        <v>0</v>
      </c>
      <c r="AM7">
        <v>0</v>
      </c>
      <c r="AN7">
        <v>0.82259000000000004</v>
      </c>
      <c r="AO7">
        <v>4.9609560000000013</v>
      </c>
      <c r="AP7">
        <v>4.0285223387201281</v>
      </c>
      <c r="AQ7">
        <v>0</v>
      </c>
      <c r="AR7">
        <v>3.7257000000000011</v>
      </c>
      <c r="AS7">
        <v>9.7859422772821887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480.95401222524544</v>
      </c>
      <c r="DN7">
        <v>16.773658339077834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209.99839414755999</v>
      </c>
      <c r="M8">
        <v>28.231271091113612</v>
      </c>
      <c r="N8">
        <v>17.781269321428571</v>
      </c>
      <c r="O8">
        <v>0</v>
      </c>
      <c r="P8">
        <v>31.636038635223287</v>
      </c>
      <c r="Q8">
        <v>3.002070393374741</v>
      </c>
      <c r="R8">
        <v>6.0021893780573032</v>
      </c>
      <c r="S8">
        <v>4.0034482758620689</v>
      </c>
      <c r="T8">
        <v>0</v>
      </c>
      <c r="U8">
        <v>50.482725513545709</v>
      </c>
      <c r="V8">
        <v>3.4965517241379311</v>
      </c>
      <c r="W8">
        <v>9.8682250803858533</v>
      </c>
      <c r="X8">
        <v>44.995811187631759</v>
      </c>
      <c r="Y8">
        <v>0</v>
      </c>
      <c r="Z8">
        <v>0</v>
      </c>
      <c r="AA8">
        <v>0</v>
      </c>
      <c r="AB8">
        <v>2.863</v>
      </c>
      <c r="AC8">
        <v>0</v>
      </c>
      <c r="AD8">
        <v>5.59314</v>
      </c>
      <c r="AE8">
        <v>15.166195200000001</v>
      </c>
      <c r="AF8">
        <v>2.7225000000000001</v>
      </c>
      <c r="AG8">
        <v>12.28734</v>
      </c>
      <c r="AH8">
        <v>13.074300000000003</v>
      </c>
      <c r="AI8">
        <v>0</v>
      </c>
      <c r="AJ8">
        <v>0</v>
      </c>
      <c r="AK8">
        <v>7.9806499999999998</v>
      </c>
      <c r="AL8">
        <v>0</v>
      </c>
      <c r="AM8">
        <v>0</v>
      </c>
      <c r="AN8">
        <v>0.82259000000000004</v>
      </c>
      <c r="AO8">
        <v>4.9609560000000013</v>
      </c>
      <c r="AP8">
        <v>4.0285223387201281</v>
      </c>
      <c r="AQ8">
        <v>0</v>
      </c>
      <c r="AR8">
        <v>3.7257000000000011</v>
      </c>
      <c r="AS8">
        <v>9.7859422772821887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475.91104713447271</v>
      </c>
      <c r="DN8">
        <v>16.597783429850526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209.99839414755999</v>
      </c>
      <c r="M9">
        <v>28.231271091113612</v>
      </c>
      <c r="N9">
        <v>17.781269321428571</v>
      </c>
      <c r="O9">
        <v>0</v>
      </c>
      <c r="P9">
        <v>31.636038635223287</v>
      </c>
      <c r="Q9">
        <v>3.002070393374741</v>
      </c>
      <c r="R9">
        <v>6.0021893780573032</v>
      </c>
      <c r="S9">
        <v>4.0034482758620689</v>
      </c>
      <c r="T9">
        <v>0</v>
      </c>
      <c r="U9">
        <v>50.482725513545709</v>
      </c>
      <c r="V9">
        <v>3.4962450090744097</v>
      </c>
      <c r="W9">
        <v>9.8682250803858533</v>
      </c>
      <c r="X9">
        <v>44.995811187631759</v>
      </c>
      <c r="Y9">
        <v>0</v>
      </c>
      <c r="Z9">
        <v>0</v>
      </c>
      <c r="AA9">
        <v>0</v>
      </c>
      <c r="AB9">
        <v>2.863</v>
      </c>
      <c r="AC9">
        <v>0</v>
      </c>
      <c r="AD9">
        <v>5.59314</v>
      </c>
      <c r="AE9">
        <v>15.166195200000001</v>
      </c>
      <c r="AF9">
        <v>2.7225000000000001</v>
      </c>
      <c r="AG9">
        <v>12.28734</v>
      </c>
      <c r="AH9">
        <v>13.074300000000003</v>
      </c>
      <c r="AI9">
        <v>0</v>
      </c>
      <c r="AJ9">
        <v>0</v>
      </c>
      <c r="AK9">
        <v>7.9806499999999998</v>
      </c>
      <c r="AL9">
        <v>0</v>
      </c>
      <c r="AM9">
        <v>0</v>
      </c>
      <c r="AN9">
        <v>0.82259000000000004</v>
      </c>
      <c r="AO9">
        <v>4.9609560000000013</v>
      </c>
      <c r="AP9">
        <v>4.0285223387201281</v>
      </c>
      <c r="AQ9">
        <v>0</v>
      </c>
      <c r="AR9">
        <v>3.7257000000000011</v>
      </c>
      <c r="AS9">
        <v>3.7143000000000006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470.04372303379034</v>
      </c>
      <c r="DN9">
        <v>16.393158538187194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209.99839414755999</v>
      </c>
      <c r="M10">
        <v>28.231271091113612</v>
      </c>
      <c r="N10">
        <v>17.781269321428571</v>
      </c>
      <c r="O10">
        <v>0</v>
      </c>
      <c r="P10">
        <v>31.636038635223287</v>
      </c>
      <c r="Q10">
        <v>3.002070393374741</v>
      </c>
      <c r="R10">
        <v>6.0021893780573032</v>
      </c>
      <c r="S10">
        <v>4.0034482758620689</v>
      </c>
      <c r="T10">
        <v>0</v>
      </c>
      <c r="U10">
        <v>50.482725513545709</v>
      </c>
      <c r="V10">
        <v>3.4965517241379311</v>
      </c>
      <c r="W10">
        <v>9.8682250803858533</v>
      </c>
      <c r="X10">
        <v>44.995811187631759</v>
      </c>
      <c r="Y10">
        <v>0</v>
      </c>
      <c r="Z10">
        <v>0</v>
      </c>
      <c r="AA10">
        <v>0</v>
      </c>
      <c r="AB10">
        <v>2.863</v>
      </c>
      <c r="AC10">
        <v>0</v>
      </c>
      <c r="AD10">
        <v>5.59314</v>
      </c>
      <c r="AE10">
        <v>15.166195200000001</v>
      </c>
      <c r="AF10">
        <v>2.7225000000000001</v>
      </c>
      <c r="AG10">
        <v>12.28734</v>
      </c>
      <c r="AH10">
        <v>13.074300000000003</v>
      </c>
      <c r="AI10">
        <v>0</v>
      </c>
      <c r="AJ10">
        <v>0</v>
      </c>
      <c r="AK10">
        <v>7.9806499999999998</v>
      </c>
      <c r="AL10">
        <v>0</v>
      </c>
      <c r="AM10">
        <v>0</v>
      </c>
      <c r="AN10">
        <v>0.82259000000000004</v>
      </c>
      <c r="AO10">
        <v>4.9609560000000013</v>
      </c>
      <c r="AP10">
        <v>4.0285223387201281</v>
      </c>
      <c r="AQ10">
        <v>0</v>
      </c>
      <c r="AR10">
        <v>3.7257000000000011</v>
      </c>
      <c r="AS10">
        <v>3.0952499999999996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469.44583134849302</v>
      </c>
      <c r="DN10">
        <v>16.372306938548117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209.99839414755999</v>
      </c>
      <c r="M11">
        <v>28.231271091113612</v>
      </c>
      <c r="N11">
        <v>17.781269321428571</v>
      </c>
      <c r="O11">
        <v>0</v>
      </c>
      <c r="P11">
        <v>31.636038635223287</v>
      </c>
      <c r="Q11">
        <v>3.002070393374741</v>
      </c>
      <c r="R11">
        <v>6.0021893780573032</v>
      </c>
      <c r="S11">
        <v>4.0034482758620689</v>
      </c>
      <c r="T11">
        <v>0</v>
      </c>
      <c r="U11">
        <v>50.482725513545709</v>
      </c>
      <c r="V11">
        <v>3.496425050816697</v>
      </c>
      <c r="W11">
        <v>9.8682250803858533</v>
      </c>
      <c r="X11">
        <v>44.995811187631759</v>
      </c>
      <c r="Y11">
        <v>0</v>
      </c>
      <c r="Z11">
        <v>0</v>
      </c>
      <c r="AA11">
        <v>0</v>
      </c>
      <c r="AB11">
        <v>2.863</v>
      </c>
      <c r="AC11">
        <v>0</v>
      </c>
      <c r="AD11">
        <v>5.59314</v>
      </c>
      <c r="AE11">
        <v>15.166195200000001</v>
      </c>
      <c r="AF11">
        <v>2.7225000000000001</v>
      </c>
      <c r="AG11">
        <v>12.28734</v>
      </c>
      <c r="AH11">
        <v>13.074300000000003</v>
      </c>
      <c r="AI11">
        <v>0</v>
      </c>
      <c r="AJ11">
        <v>0</v>
      </c>
      <c r="AK11">
        <v>7.9806499999999998</v>
      </c>
      <c r="AL11">
        <v>0</v>
      </c>
      <c r="AM11">
        <v>0</v>
      </c>
      <c r="AN11">
        <v>0.82259000000000004</v>
      </c>
      <c r="AO11">
        <v>4.9609560000000013</v>
      </c>
      <c r="AP11">
        <v>4.0285223387201281</v>
      </c>
      <c r="AQ11">
        <v>0</v>
      </c>
      <c r="AR11">
        <v>3.7257000000000011</v>
      </c>
      <c r="AS11">
        <v>3.0952499999999996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469.44570896918265</v>
      </c>
      <c r="DN11">
        <v>16.372302644537228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209.99839414755999</v>
      </c>
      <c r="M12">
        <v>28.231271091113612</v>
      </c>
      <c r="N12">
        <v>17.781269321428571</v>
      </c>
      <c r="O12">
        <v>0</v>
      </c>
      <c r="P12">
        <v>31.636038635223287</v>
      </c>
      <c r="Q12">
        <v>3.002070393374741</v>
      </c>
      <c r="R12">
        <v>6.0021893780573032</v>
      </c>
      <c r="S12">
        <v>4.0034482758620689</v>
      </c>
      <c r="T12">
        <v>0</v>
      </c>
      <c r="U12">
        <v>50.482725513545709</v>
      </c>
      <c r="V12">
        <v>3.496764584392015</v>
      </c>
      <c r="W12">
        <v>9.8682250803858533</v>
      </c>
      <c r="X12">
        <v>44.995811187631759</v>
      </c>
      <c r="Y12">
        <v>0</v>
      </c>
      <c r="Z12">
        <v>0</v>
      </c>
      <c r="AA12">
        <v>0</v>
      </c>
      <c r="AB12">
        <v>2.863</v>
      </c>
      <c r="AC12">
        <v>0</v>
      </c>
      <c r="AD12">
        <v>5.59314</v>
      </c>
      <c r="AE12">
        <v>15.166195200000001</v>
      </c>
      <c r="AF12">
        <v>2.7225000000000001</v>
      </c>
      <c r="AG12">
        <v>12.28734</v>
      </c>
      <c r="AH12">
        <v>13.074300000000003</v>
      </c>
      <c r="AI12">
        <v>0</v>
      </c>
      <c r="AJ12">
        <v>0</v>
      </c>
      <c r="AK12">
        <v>7.9806499999999998</v>
      </c>
      <c r="AL12">
        <v>0</v>
      </c>
      <c r="AM12">
        <v>0</v>
      </c>
      <c r="AN12">
        <v>0.82259000000000004</v>
      </c>
      <c r="AO12">
        <v>4.9609560000000013</v>
      </c>
      <c r="AP12">
        <v>4.0285223387201281</v>
      </c>
      <c r="AQ12">
        <v>0</v>
      </c>
      <c r="AR12">
        <v>3.7257000000000011</v>
      </c>
      <c r="AS12">
        <v>3.0952499999999996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469.44603715430054</v>
      </c>
      <c r="DN12">
        <v>16.372313992994577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209.99839414755999</v>
      </c>
      <c r="M13">
        <v>28.231271091113612</v>
      </c>
      <c r="N13">
        <v>17.781269321428571</v>
      </c>
      <c r="O13">
        <v>0</v>
      </c>
      <c r="P13">
        <v>31.636038635223287</v>
      </c>
      <c r="Q13">
        <v>3.002070393374741</v>
      </c>
      <c r="R13">
        <v>6.0021893780573032</v>
      </c>
      <c r="S13">
        <v>4.0034482758620689</v>
      </c>
      <c r="T13">
        <v>0</v>
      </c>
      <c r="U13">
        <v>50.482725513545709</v>
      </c>
      <c r="V13">
        <v>3.4969430656934306</v>
      </c>
      <c r="W13">
        <v>9.8682250803858533</v>
      </c>
      <c r="X13">
        <v>44.995811187631759</v>
      </c>
      <c r="Y13">
        <v>0</v>
      </c>
      <c r="Z13">
        <v>0</v>
      </c>
      <c r="AA13">
        <v>0</v>
      </c>
      <c r="AB13">
        <v>2.863</v>
      </c>
      <c r="AC13">
        <v>0</v>
      </c>
      <c r="AD13">
        <v>5.59314</v>
      </c>
      <c r="AE13">
        <v>15.166195200000001</v>
      </c>
      <c r="AF13">
        <v>2.7225000000000001</v>
      </c>
      <c r="AG13">
        <v>12.28734</v>
      </c>
      <c r="AH13">
        <v>13.074300000000003</v>
      </c>
      <c r="AI13">
        <v>0</v>
      </c>
      <c r="AJ13">
        <v>0</v>
      </c>
      <c r="AK13">
        <v>7.9806499999999998</v>
      </c>
      <c r="AL13">
        <v>0</v>
      </c>
      <c r="AM13">
        <v>0</v>
      </c>
      <c r="AN13">
        <v>0.82259000000000004</v>
      </c>
      <c r="AO13">
        <v>4.9609560000000013</v>
      </c>
      <c r="AP13">
        <v>4.0285223387201281</v>
      </c>
      <c r="AQ13">
        <v>0</v>
      </c>
      <c r="AR13">
        <v>3.7257000000000011</v>
      </c>
      <c r="AS13">
        <v>3.0952499999999996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469.44620961697183</v>
      </c>
      <c r="DN13">
        <v>16.372320011624716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209.99839414755999</v>
      </c>
      <c r="M14">
        <v>28.231271091113612</v>
      </c>
      <c r="N14">
        <v>17.781269321428571</v>
      </c>
      <c r="O14">
        <v>0</v>
      </c>
      <c r="P14">
        <v>31.636038635223287</v>
      </c>
      <c r="Q14">
        <v>3.002070393374741</v>
      </c>
      <c r="R14">
        <v>6.0021893780573032</v>
      </c>
      <c r="S14">
        <v>4.0034482758620689</v>
      </c>
      <c r="T14">
        <v>0</v>
      </c>
      <c r="U14">
        <v>50.482725513545709</v>
      </c>
      <c r="V14">
        <v>3.4969430656934306</v>
      </c>
      <c r="W14">
        <v>9.8682250803858533</v>
      </c>
      <c r="X14">
        <v>44.995811187631759</v>
      </c>
      <c r="Y14">
        <v>0</v>
      </c>
      <c r="Z14">
        <v>0</v>
      </c>
      <c r="AA14">
        <v>0</v>
      </c>
      <c r="AB14">
        <v>2.863</v>
      </c>
      <c r="AC14">
        <v>0</v>
      </c>
      <c r="AD14">
        <v>5.59314</v>
      </c>
      <c r="AE14">
        <v>15.166195200000001</v>
      </c>
      <c r="AF14">
        <v>2.7225000000000001</v>
      </c>
      <c r="AG14">
        <v>12.28734</v>
      </c>
      <c r="AH14">
        <v>13.074300000000003</v>
      </c>
      <c r="AI14">
        <v>0</v>
      </c>
      <c r="AJ14">
        <v>0</v>
      </c>
      <c r="AK14">
        <v>7.9806499999999998</v>
      </c>
      <c r="AL14">
        <v>0</v>
      </c>
      <c r="AM14">
        <v>0</v>
      </c>
      <c r="AN14">
        <v>0.82259000000000004</v>
      </c>
      <c r="AO14">
        <v>4.9609560000000013</v>
      </c>
      <c r="AP14">
        <v>4.0285223387201281</v>
      </c>
      <c r="AQ14">
        <v>0</v>
      </c>
      <c r="AR14">
        <v>4.4031000000000011</v>
      </c>
      <c r="AS14">
        <v>3.0952499999999996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470.10078142104788</v>
      </c>
      <c r="DN14">
        <v>16.39514820754863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209.99839414755999</v>
      </c>
      <c r="M15">
        <v>28.231271091113612</v>
      </c>
      <c r="N15">
        <v>17.781269321428571</v>
      </c>
      <c r="O15">
        <v>0</v>
      </c>
      <c r="P15">
        <v>31.636038635223287</v>
      </c>
      <c r="Q15">
        <v>3.002070393374741</v>
      </c>
      <c r="R15">
        <v>6.0021893780573032</v>
      </c>
      <c r="S15">
        <v>4.0034482758620689</v>
      </c>
      <c r="T15">
        <v>0</v>
      </c>
      <c r="U15">
        <v>50.482725513545709</v>
      </c>
      <c r="V15">
        <v>0</v>
      </c>
      <c r="W15">
        <v>6.2216511083860064</v>
      </c>
      <c r="X15">
        <v>14.995238204924545</v>
      </c>
      <c r="Y15">
        <v>0</v>
      </c>
      <c r="Z15">
        <v>0</v>
      </c>
      <c r="AA15">
        <v>0</v>
      </c>
      <c r="AB15">
        <v>2.863</v>
      </c>
      <c r="AC15">
        <v>0</v>
      </c>
      <c r="AD15">
        <v>5.59314</v>
      </c>
      <c r="AE15">
        <v>15.166195200000001</v>
      </c>
      <c r="AF15">
        <v>2.7225000000000001</v>
      </c>
      <c r="AG15">
        <v>12.28734</v>
      </c>
      <c r="AH15">
        <v>13.074300000000003</v>
      </c>
      <c r="AI15">
        <v>0</v>
      </c>
      <c r="AJ15">
        <v>0</v>
      </c>
      <c r="AK15">
        <v>7.9806499999999998</v>
      </c>
      <c r="AL15">
        <v>0</v>
      </c>
      <c r="AM15">
        <v>0</v>
      </c>
      <c r="AN15">
        <v>0.82259000000000004</v>
      </c>
      <c r="AO15">
        <v>4.9609560000000013</v>
      </c>
      <c r="AP15">
        <v>3.7337524114967038</v>
      </c>
      <c r="AQ15">
        <v>0</v>
      </c>
      <c r="AR15">
        <v>3.7257000000000011</v>
      </c>
      <c r="AS15">
        <v>3.0952499999999996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433.26905618141194</v>
      </c>
      <c r="DN15">
        <v>15.110613499560767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209.99839414755999</v>
      </c>
      <c r="M16">
        <v>28.231271091113612</v>
      </c>
      <c r="N16">
        <v>17.781269321428571</v>
      </c>
      <c r="O16">
        <v>0</v>
      </c>
      <c r="P16">
        <v>31.636038635223287</v>
      </c>
      <c r="Q16">
        <v>3.002070393374741</v>
      </c>
      <c r="R16">
        <v>6.0021893780573032</v>
      </c>
      <c r="S16">
        <v>4.0034482758620689</v>
      </c>
      <c r="T16">
        <v>0</v>
      </c>
      <c r="U16">
        <v>50.482725513545709</v>
      </c>
      <c r="V16">
        <v>0</v>
      </c>
      <c r="W16">
        <v>5.0003962457337892</v>
      </c>
      <c r="X16">
        <v>14.995238204924545</v>
      </c>
      <c r="Y16">
        <v>0</v>
      </c>
      <c r="Z16">
        <v>0</v>
      </c>
      <c r="AA16">
        <v>0</v>
      </c>
      <c r="AB16">
        <v>2.863</v>
      </c>
      <c r="AC16">
        <v>0</v>
      </c>
      <c r="AD16">
        <v>5.59314</v>
      </c>
      <c r="AE16">
        <v>15.166195200000001</v>
      </c>
      <c r="AF16">
        <v>2.7225000000000001</v>
      </c>
      <c r="AG16">
        <v>12.28734</v>
      </c>
      <c r="AH16">
        <v>13.074300000000003</v>
      </c>
      <c r="AI16">
        <v>0</v>
      </c>
      <c r="AJ16">
        <v>0</v>
      </c>
      <c r="AK16">
        <v>7.9806499999999998</v>
      </c>
      <c r="AL16">
        <v>0</v>
      </c>
      <c r="AM16">
        <v>0</v>
      </c>
      <c r="AN16">
        <v>0.82259000000000004</v>
      </c>
      <c r="AO16">
        <v>4.9609560000000013</v>
      </c>
      <c r="AP16">
        <v>3.7337524114967038</v>
      </c>
      <c r="AQ16">
        <v>0</v>
      </c>
      <c r="AR16">
        <v>3.7257000000000011</v>
      </c>
      <c r="AS16">
        <v>3.0952499999999996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432.08895771205658</v>
      </c>
      <c r="DN16">
        <v>15.069457106263872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209.99839414755999</v>
      </c>
      <c r="M17">
        <v>28.231271091113612</v>
      </c>
      <c r="N17">
        <v>17.781269321428571</v>
      </c>
      <c r="O17">
        <v>0</v>
      </c>
      <c r="P17">
        <v>31.636038635223287</v>
      </c>
      <c r="Q17">
        <v>3.002070393374741</v>
      </c>
      <c r="R17">
        <v>6.0021893780573032</v>
      </c>
      <c r="S17">
        <v>4.0034482758620689</v>
      </c>
      <c r="T17">
        <v>0</v>
      </c>
      <c r="U17">
        <v>50.482725513545709</v>
      </c>
      <c r="V17">
        <v>0</v>
      </c>
      <c r="W17">
        <v>5.0003962457337892</v>
      </c>
      <c r="X17">
        <v>14.995238204924545</v>
      </c>
      <c r="Y17">
        <v>0</v>
      </c>
      <c r="Z17">
        <v>0</v>
      </c>
      <c r="AA17">
        <v>0</v>
      </c>
      <c r="AB17">
        <v>2.863</v>
      </c>
      <c r="AC17">
        <v>0</v>
      </c>
      <c r="AD17">
        <v>5.59314</v>
      </c>
      <c r="AE17">
        <v>15.166195200000001</v>
      </c>
      <c r="AF17">
        <v>2.7225000000000001</v>
      </c>
      <c r="AG17">
        <v>12.28734</v>
      </c>
      <c r="AH17">
        <v>13.074300000000003</v>
      </c>
      <c r="AI17">
        <v>0</v>
      </c>
      <c r="AJ17">
        <v>0</v>
      </c>
      <c r="AK17">
        <v>7.9806499999999998</v>
      </c>
      <c r="AL17">
        <v>0</v>
      </c>
      <c r="AM17">
        <v>0</v>
      </c>
      <c r="AN17">
        <v>0.82259000000000004</v>
      </c>
      <c r="AO17">
        <v>4.9609560000000013</v>
      </c>
      <c r="AP17">
        <v>3.7337524114967038</v>
      </c>
      <c r="AQ17">
        <v>0</v>
      </c>
      <c r="AR17">
        <v>14.902800000000003</v>
      </c>
      <c r="AS17">
        <v>3.0952499999999996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442.88938956477398</v>
      </c>
      <c r="DN17">
        <v>15.446125253546484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209.99839414755999</v>
      </c>
      <c r="M18">
        <v>28.231271091113612</v>
      </c>
      <c r="N18">
        <v>17.781269321428571</v>
      </c>
      <c r="O18">
        <v>0</v>
      </c>
      <c r="P18">
        <v>31.636038635223287</v>
      </c>
      <c r="Q18">
        <v>3.002070393374741</v>
      </c>
      <c r="R18">
        <v>6.0021893780573032</v>
      </c>
      <c r="S18">
        <v>4.0034482758620689</v>
      </c>
      <c r="T18">
        <v>0</v>
      </c>
      <c r="U18">
        <v>50.482725513545709</v>
      </c>
      <c r="V18">
        <v>0</v>
      </c>
      <c r="W18">
        <v>5.0003962457337892</v>
      </c>
      <c r="X18">
        <v>14.995238204924545</v>
      </c>
      <c r="Y18">
        <v>0</v>
      </c>
      <c r="Z18">
        <v>0</v>
      </c>
      <c r="AA18">
        <v>0</v>
      </c>
      <c r="AB18">
        <v>2.863</v>
      </c>
      <c r="AC18">
        <v>0</v>
      </c>
      <c r="AD18">
        <v>5.59314</v>
      </c>
      <c r="AE18">
        <v>15.166195200000001</v>
      </c>
      <c r="AF18">
        <v>2.7225000000000001</v>
      </c>
      <c r="AG18">
        <v>12.28734</v>
      </c>
      <c r="AH18">
        <v>13.074300000000003</v>
      </c>
      <c r="AI18">
        <v>0</v>
      </c>
      <c r="AJ18">
        <v>0</v>
      </c>
      <c r="AK18">
        <v>7.9806499999999998</v>
      </c>
      <c r="AL18">
        <v>0</v>
      </c>
      <c r="AM18">
        <v>0</v>
      </c>
      <c r="AN18">
        <v>0.82259000000000004</v>
      </c>
      <c r="AO18">
        <v>4.9609560000000013</v>
      </c>
      <c r="AP18">
        <v>3.7337524114967038</v>
      </c>
      <c r="AQ18">
        <v>0</v>
      </c>
      <c r="AR18">
        <v>14.902800000000003</v>
      </c>
      <c r="AS18">
        <v>3.0952499999999996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442.88938956477398</v>
      </c>
      <c r="DN18">
        <v>15.446125253546484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209.99839414755999</v>
      </c>
      <c r="M19">
        <v>28.231271091113612</v>
      </c>
      <c r="N19">
        <v>17.781269321428571</v>
      </c>
      <c r="O19">
        <v>0</v>
      </c>
      <c r="P19">
        <v>31.636038635223287</v>
      </c>
      <c r="Q19">
        <v>3.002070393374741</v>
      </c>
      <c r="R19">
        <v>6.0021893780573032</v>
      </c>
      <c r="S19">
        <v>4.0034482758620689</v>
      </c>
      <c r="T19">
        <v>0</v>
      </c>
      <c r="U19">
        <v>50.482725513545709</v>
      </c>
      <c r="V19">
        <v>0</v>
      </c>
      <c r="W19">
        <v>5.0003962457337892</v>
      </c>
      <c r="X19">
        <v>14.995238204924545</v>
      </c>
      <c r="Y19">
        <v>0</v>
      </c>
      <c r="Z19">
        <v>0</v>
      </c>
      <c r="AA19">
        <v>0</v>
      </c>
      <c r="AB19">
        <v>2.863</v>
      </c>
      <c r="AC19">
        <v>0</v>
      </c>
      <c r="AD19">
        <v>5.59314</v>
      </c>
      <c r="AE19">
        <v>15.166195200000001</v>
      </c>
      <c r="AF19">
        <v>2.7225000000000001</v>
      </c>
      <c r="AG19">
        <v>12.28734</v>
      </c>
      <c r="AH19">
        <v>13.074300000000003</v>
      </c>
      <c r="AI19">
        <v>0</v>
      </c>
      <c r="AJ19">
        <v>0</v>
      </c>
      <c r="AK19">
        <v>7.9806499999999998</v>
      </c>
      <c r="AL19">
        <v>0</v>
      </c>
      <c r="AM19">
        <v>0</v>
      </c>
      <c r="AN19">
        <v>0.82259000000000004</v>
      </c>
      <c r="AO19">
        <v>4.9609560000000013</v>
      </c>
      <c r="AP19">
        <v>3.7337524114967038</v>
      </c>
      <c r="AQ19">
        <v>0</v>
      </c>
      <c r="AR19">
        <v>4.0644000000000009</v>
      </c>
      <c r="AS19">
        <v>3.0952499999999996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432.41624346069784</v>
      </c>
      <c r="DN19">
        <v>15.080871357622566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209.99839414755999</v>
      </c>
      <c r="M20">
        <v>28.231271091113612</v>
      </c>
      <c r="N20">
        <v>17.781269321428571</v>
      </c>
      <c r="O20">
        <v>0</v>
      </c>
      <c r="P20">
        <v>31.636038635223287</v>
      </c>
      <c r="Q20">
        <v>3.002070393374741</v>
      </c>
      <c r="R20">
        <v>6.0021893780573032</v>
      </c>
      <c r="S20">
        <v>4.0034482758620689</v>
      </c>
      <c r="T20">
        <v>0</v>
      </c>
      <c r="U20">
        <v>50.482725513545709</v>
      </c>
      <c r="V20">
        <v>0</v>
      </c>
      <c r="W20">
        <v>5.0003962457337892</v>
      </c>
      <c r="X20">
        <v>14.995238204924545</v>
      </c>
      <c r="Y20">
        <v>0</v>
      </c>
      <c r="Z20">
        <v>0.33750000000000002</v>
      </c>
      <c r="AA20">
        <v>0</v>
      </c>
      <c r="AB20">
        <v>2.863</v>
      </c>
      <c r="AC20">
        <v>0</v>
      </c>
      <c r="AD20">
        <v>5.59314</v>
      </c>
      <c r="AE20">
        <v>15.166195200000001</v>
      </c>
      <c r="AF20">
        <v>2.7225000000000001</v>
      </c>
      <c r="AG20">
        <v>12.28734</v>
      </c>
      <c r="AH20">
        <v>13.074300000000003</v>
      </c>
      <c r="AI20">
        <v>0</v>
      </c>
      <c r="AJ20">
        <v>0</v>
      </c>
      <c r="AK20">
        <v>7.9806499999999998</v>
      </c>
      <c r="AL20">
        <v>0</v>
      </c>
      <c r="AM20">
        <v>0</v>
      </c>
      <c r="AN20">
        <v>0.82259000000000004</v>
      </c>
      <c r="AO20">
        <v>4.9609560000000013</v>
      </c>
      <c r="AP20">
        <v>3.7337524114967038</v>
      </c>
      <c r="AQ20">
        <v>0</v>
      </c>
      <c r="AR20">
        <v>3.7257000000000011</v>
      </c>
      <c r="AS20">
        <v>3.0952499999999996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432.41508396205654</v>
      </c>
      <c r="DN20">
        <v>15.080830856263873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209.99839414755999</v>
      </c>
      <c r="M21">
        <v>28.231271091113612</v>
      </c>
      <c r="N21">
        <v>17.781269321428571</v>
      </c>
      <c r="O21">
        <v>0</v>
      </c>
      <c r="P21">
        <v>31.636038635223287</v>
      </c>
      <c r="Q21">
        <v>3.002070393374741</v>
      </c>
      <c r="R21">
        <v>6.0021893780573032</v>
      </c>
      <c r="S21">
        <v>4.0034482758620689</v>
      </c>
      <c r="T21">
        <v>0</v>
      </c>
      <c r="U21">
        <v>50.482725513545709</v>
      </c>
      <c r="V21">
        <v>0</v>
      </c>
      <c r="W21">
        <v>5.0003962457337892</v>
      </c>
      <c r="X21">
        <v>14.995238204924545</v>
      </c>
      <c r="Y21">
        <v>0</v>
      </c>
      <c r="Z21">
        <v>2.0007000000000006</v>
      </c>
      <c r="AA21">
        <v>0</v>
      </c>
      <c r="AB21">
        <v>2.863</v>
      </c>
      <c r="AC21">
        <v>0</v>
      </c>
      <c r="AD21">
        <v>5.59314</v>
      </c>
      <c r="AE21">
        <v>15.166195200000001</v>
      </c>
      <c r="AF21">
        <v>2.7225000000000001</v>
      </c>
      <c r="AG21">
        <v>12.28734</v>
      </c>
      <c r="AH21">
        <v>13.074300000000003</v>
      </c>
      <c r="AI21">
        <v>0</v>
      </c>
      <c r="AJ21">
        <v>0</v>
      </c>
      <c r="AK21">
        <v>7.9806499999999998</v>
      </c>
      <c r="AL21">
        <v>0</v>
      </c>
      <c r="AM21">
        <v>0</v>
      </c>
      <c r="AN21">
        <v>0.82259000000000004</v>
      </c>
      <c r="AO21">
        <v>4.9609560000000013</v>
      </c>
      <c r="AP21">
        <v>3.7337524114967038</v>
      </c>
      <c r="AQ21">
        <v>0</v>
      </c>
      <c r="AR21">
        <v>3.7257000000000011</v>
      </c>
      <c r="AS21">
        <v>3.0952499999999996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434.02223410978382</v>
      </c>
      <c r="DN21">
        <v>15.136880708536598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209.99839414755999</v>
      </c>
      <c r="M22">
        <v>28.231271091113612</v>
      </c>
      <c r="N22">
        <v>17.781269321428571</v>
      </c>
      <c r="O22">
        <v>0</v>
      </c>
      <c r="P22">
        <v>31.636038635223287</v>
      </c>
      <c r="Q22">
        <v>3.002070393374741</v>
      </c>
      <c r="R22">
        <v>6.0021893780573032</v>
      </c>
      <c r="S22">
        <v>4.0034482758620689</v>
      </c>
      <c r="T22">
        <v>0</v>
      </c>
      <c r="U22">
        <v>50.482725513545709</v>
      </c>
      <c r="V22">
        <v>0</v>
      </c>
      <c r="W22">
        <v>5.0003962457337892</v>
      </c>
      <c r="X22">
        <v>14.995238204924545</v>
      </c>
      <c r="Y22">
        <v>0</v>
      </c>
      <c r="Z22">
        <v>2.0007000000000006</v>
      </c>
      <c r="AA22">
        <v>0</v>
      </c>
      <c r="AB22">
        <v>2.863</v>
      </c>
      <c r="AC22">
        <v>0</v>
      </c>
      <c r="AD22">
        <v>5.59314</v>
      </c>
      <c r="AE22">
        <v>15.166195200000001</v>
      </c>
      <c r="AF22">
        <v>2.7225000000000001</v>
      </c>
      <c r="AG22">
        <v>12.28734</v>
      </c>
      <c r="AH22">
        <v>13.074300000000003</v>
      </c>
      <c r="AI22">
        <v>0</v>
      </c>
      <c r="AJ22">
        <v>0</v>
      </c>
      <c r="AK22">
        <v>7.9806499999999998</v>
      </c>
      <c r="AL22">
        <v>0</v>
      </c>
      <c r="AM22">
        <v>0</v>
      </c>
      <c r="AN22">
        <v>0.82259000000000004</v>
      </c>
      <c r="AO22">
        <v>4.9609560000000013</v>
      </c>
      <c r="AP22">
        <v>3.7337524114967038</v>
      </c>
      <c r="AQ22">
        <v>0</v>
      </c>
      <c r="AR22">
        <v>3.7257000000000011</v>
      </c>
      <c r="AS22">
        <v>3.0952499999999996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434.02223410978382</v>
      </c>
      <c r="DN22">
        <v>15.136880708536598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209.99839414755999</v>
      </c>
      <c r="M23">
        <v>28.231271091113612</v>
      </c>
      <c r="N23">
        <v>17.781269321428571</v>
      </c>
      <c r="O23">
        <v>0</v>
      </c>
      <c r="P23">
        <v>31.636038635223287</v>
      </c>
      <c r="Q23">
        <v>3.002070393374741</v>
      </c>
      <c r="R23">
        <v>6.0021893780573032</v>
      </c>
      <c r="S23">
        <v>4.0034482758620689</v>
      </c>
      <c r="T23">
        <v>0</v>
      </c>
      <c r="U23">
        <v>50.482725513545709</v>
      </c>
      <c r="V23">
        <v>0</v>
      </c>
      <c r="W23">
        <v>5.0003962457337892</v>
      </c>
      <c r="X23">
        <v>14.995238204924545</v>
      </c>
      <c r="Y23">
        <v>0</v>
      </c>
      <c r="Z23">
        <v>2.0007000000000006</v>
      </c>
      <c r="AA23">
        <v>0</v>
      </c>
      <c r="AB23">
        <v>2.863</v>
      </c>
      <c r="AC23">
        <v>0</v>
      </c>
      <c r="AD23">
        <v>5.59314</v>
      </c>
      <c r="AE23">
        <v>15.166195200000001</v>
      </c>
      <c r="AF23">
        <v>2.7225000000000001</v>
      </c>
      <c r="AG23">
        <v>12.28734</v>
      </c>
      <c r="AH23">
        <v>13.074300000000003</v>
      </c>
      <c r="AI23">
        <v>0</v>
      </c>
      <c r="AJ23">
        <v>0</v>
      </c>
      <c r="AK23">
        <v>7.9806499999999998</v>
      </c>
      <c r="AL23">
        <v>0</v>
      </c>
      <c r="AM23">
        <v>0</v>
      </c>
      <c r="AN23">
        <v>0.82259000000000004</v>
      </c>
      <c r="AO23">
        <v>4.9609560000000013</v>
      </c>
      <c r="AP23">
        <v>3.7337524114967038</v>
      </c>
      <c r="AQ23">
        <v>0</v>
      </c>
      <c r="AR23">
        <v>3.7257000000000011</v>
      </c>
      <c r="AS23">
        <v>3.0952499999999996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434.02223410978382</v>
      </c>
      <c r="DN23">
        <v>15.136880708536598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209.99839414755999</v>
      </c>
      <c r="M24">
        <v>28.231271091113612</v>
      </c>
      <c r="N24">
        <v>17.781269321428571</v>
      </c>
      <c r="O24">
        <v>0</v>
      </c>
      <c r="P24">
        <v>31.636038635223287</v>
      </c>
      <c r="Q24">
        <v>3.002070393374741</v>
      </c>
      <c r="R24">
        <v>6.0021893780573032</v>
      </c>
      <c r="S24">
        <v>4.0034482758620689</v>
      </c>
      <c r="T24">
        <v>0</v>
      </c>
      <c r="U24">
        <v>50.482725513545709</v>
      </c>
      <c r="V24">
        <v>0</v>
      </c>
      <c r="W24">
        <v>5.0003962457337892</v>
      </c>
      <c r="X24">
        <v>14.995238204924545</v>
      </c>
      <c r="Y24">
        <v>0</v>
      </c>
      <c r="Z24">
        <v>2.0007000000000006</v>
      </c>
      <c r="AA24">
        <v>0</v>
      </c>
      <c r="AB24">
        <v>2.863</v>
      </c>
      <c r="AC24">
        <v>0</v>
      </c>
      <c r="AD24">
        <v>5.59314</v>
      </c>
      <c r="AE24">
        <v>15.166195200000001</v>
      </c>
      <c r="AF24">
        <v>2.7225000000000001</v>
      </c>
      <c r="AG24">
        <v>12.28734</v>
      </c>
      <c r="AH24">
        <v>13.074300000000003</v>
      </c>
      <c r="AI24">
        <v>0</v>
      </c>
      <c r="AJ24">
        <v>0</v>
      </c>
      <c r="AK24">
        <v>7.9806499999999998</v>
      </c>
      <c r="AL24">
        <v>0</v>
      </c>
      <c r="AM24">
        <v>0</v>
      </c>
      <c r="AN24">
        <v>0.82259000000000004</v>
      </c>
      <c r="AO24">
        <v>4.9609560000000013</v>
      </c>
      <c r="AP24">
        <v>3.7337524114967038</v>
      </c>
      <c r="AQ24">
        <v>0</v>
      </c>
      <c r="AR24">
        <v>3.7257000000000011</v>
      </c>
      <c r="AS24">
        <v>3.0952499999999996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434.02223410978382</v>
      </c>
      <c r="DN24">
        <v>15.136880708536598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209.99839414755999</v>
      </c>
      <c r="M25">
        <v>28.231271091113612</v>
      </c>
      <c r="N25">
        <v>17.781269321428571</v>
      </c>
      <c r="O25">
        <v>0</v>
      </c>
      <c r="P25">
        <v>31.636038635223287</v>
      </c>
      <c r="Q25">
        <v>3.002070393374741</v>
      </c>
      <c r="R25">
        <v>6.0021893780573032</v>
      </c>
      <c r="S25">
        <v>4.0034482758620689</v>
      </c>
      <c r="T25">
        <v>0</v>
      </c>
      <c r="U25">
        <v>50.482725513545709</v>
      </c>
      <c r="V25">
        <v>0</v>
      </c>
      <c r="W25">
        <v>5.0003962457337892</v>
      </c>
      <c r="X25">
        <v>14.995238204924545</v>
      </c>
      <c r="Y25">
        <v>0</v>
      </c>
      <c r="Z25">
        <v>0.33750000000000002</v>
      </c>
      <c r="AA25">
        <v>0</v>
      </c>
      <c r="AB25">
        <v>2.863</v>
      </c>
      <c r="AC25">
        <v>0</v>
      </c>
      <c r="AD25">
        <v>5.59314</v>
      </c>
      <c r="AE25">
        <v>15.166195200000001</v>
      </c>
      <c r="AF25">
        <v>2.7225000000000001</v>
      </c>
      <c r="AG25">
        <v>12.28734</v>
      </c>
      <c r="AH25">
        <v>13.074300000000003</v>
      </c>
      <c r="AI25">
        <v>0</v>
      </c>
      <c r="AJ25">
        <v>0</v>
      </c>
      <c r="AK25">
        <v>7.9806499999999998</v>
      </c>
      <c r="AL25">
        <v>0</v>
      </c>
      <c r="AM25">
        <v>0</v>
      </c>
      <c r="AN25">
        <v>0.82259000000000004</v>
      </c>
      <c r="AO25">
        <v>4.9609560000000013</v>
      </c>
      <c r="AP25">
        <v>3.7337524114967038</v>
      </c>
      <c r="AQ25">
        <v>0</v>
      </c>
      <c r="AR25">
        <v>3.7257000000000011</v>
      </c>
      <c r="AS25">
        <v>3.0952499999999996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432.41508396205654</v>
      </c>
      <c r="DN25">
        <v>15.080830856263873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209.99839414755999</v>
      </c>
      <c r="M26">
        <v>28.231271091113612</v>
      </c>
      <c r="N26">
        <v>17.781269321428571</v>
      </c>
      <c r="O26">
        <v>0</v>
      </c>
      <c r="P26">
        <v>31.636038635223287</v>
      </c>
      <c r="Q26">
        <v>3.002070393374741</v>
      </c>
      <c r="R26">
        <v>6.0021893780573032</v>
      </c>
      <c r="S26">
        <v>4.0034482758620689</v>
      </c>
      <c r="T26">
        <v>0</v>
      </c>
      <c r="U26">
        <v>50.482725513545709</v>
      </c>
      <c r="V26">
        <v>0</v>
      </c>
      <c r="W26">
        <v>5.0002405574516491</v>
      </c>
      <c r="X26">
        <v>14.995238204924545</v>
      </c>
      <c r="Y26">
        <v>0</v>
      </c>
      <c r="Z26">
        <v>0.33750000000000002</v>
      </c>
      <c r="AA26">
        <v>0</v>
      </c>
      <c r="AB26">
        <v>2.863</v>
      </c>
      <c r="AC26">
        <v>0</v>
      </c>
      <c r="AD26">
        <v>5.59314</v>
      </c>
      <c r="AE26">
        <v>15.166195200000001</v>
      </c>
      <c r="AF26">
        <v>2.7225000000000001</v>
      </c>
      <c r="AG26">
        <v>12.28734</v>
      </c>
      <c r="AH26">
        <v>13.074300000000003</v>
      </c>
      <c r="AI26">
        <v>0</v>
      </c>
      <c r="AJ26">
        <v>0</v>
      </c>
      <c r="AK26">
        <v>7.9806499999999998</v>
      </c>
      <c r="AL26">
        <v>0</v>
      </c>
      <c r="AM26">
        <v>0</v>
      </c>
      <c r="AN26">
        <v>0.82259000000000004</v>
      </c>
      <c r="AO26">
        <v>4.9609560000000013</v>
      </c>
      <c r="AP26">
        <v>3.7337524114967038</v>
      </c>
      <c r="AQ26">
        <v>4.6391999999999989</v>
      </c>
      <c r="AR26">
        <v>3.7257000000000011</v>
      </c>
      <c r="AS26">
        <v>3.0952499999999996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436.89779254549234</v>
      </c>
      <c r="DN26">
        <v>15.23716658454601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209.99839414755999</v>
      </c>
      <c r="M27">
        <v>28.231271091113612</v>
      </c>
      <c r="N27">
        <v>17.781269321428571</v>
      </c>
      <c r="O27">
        <v>0</v>
      </c>
      <c r="P27">
        <v>31.636038635223287</v>
      </c>
      <c r="Q27">
        <v>3.002070393374741</v>
      </c>
      <c r="R27">
        <v>5.9794774615835786</v>
      </c>
      <c r="S27">
        <v>4.0034482758620689</v>
      </c>
      <c r="T27">
        <v>0</v>
      </c>
      <c r="U27">
        <v>50.482725513545709</v>
      </c>
      <c r="V27">
        <v>0</v>
      </c>
      <c r="W27">
        <v>5.0003962457337892</v>
      </c>
      <c r="X27">
        <v>14.995238204924545</v>
      </c>
      <c r="Y27">
        <v>0</v>
      </c>
      <c r="Z27">
        <v>1.0125</v>
      </c>
      <c r="AA27">
        <v>0</v>
      </c>
      <c r="AB27">
        <v>2.863</v>
      </c>
      <c r="AC27">
        <v>2.9693200000000006</v>
      </c>
      <c r="AD27">
        <v>5.59314</v>
      </c>
      <c r="AE27">
        <v>15.166195200000001</v>
      </c>
      <c r="AF27">
        <v>2.7225000000000001</v>
      </c>
      <c r="AG27">
        <v>12.28734</v>
      </c>
      <c r="AH27">
        <v>13.074300000000003</v>
      </c>
      <c r="AI27">
        <v>0</v>
      </c>
      <c r="AJ27">
        <v>0</v>
      </c>
      <c r="AK27">
        <v>7.9806499999999998</v>
      </c>
      <c r="AL27">
        <v>0</v>
      </c>
      <c r="AM27">
        <v>0</v>
      </c>
      <c r="AN27">
        <v>0.82259000000000004</v>
      </c>
      <c r="AO27">
        <v>4.9609560000000013</v>
      </c>
      <c r="AP27">
        <v>3.7337524114967038</v>
      </c>
      <c r="AQ27">
        <v>9.5490199999999987</v>
      </c>
      <c r="AR27">
        <v>3.7257000000000011</v>
      </c>
      <c r="AS27">
        <v>3.0952499999999996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445.14186192871756</v>
      </c>
      <c r="DN27">
        <v>15.524680973129055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209.99839414755999</v>
      </c>
      <c r="M28">
        <v>28.231271091113612</v>
      </c>
      <c r="N28">
        <v>17.781269321428571</v>
      </c>
      <c r="O28">
        <v>0</v>
      </c>
      <c r="P28">
        <v>31.636038635223287</v>
      </c>
      <c r="Q28">
        <v>3.002070393374741</v>
      </c>
      <c r="R28">
        <v>6.0009309941520463</v>
      </c>
      <c r="S28">
        <v>4.0034482758620689</v>
      </c>
      <c r="T28">
        <v>0</v>
      </c>
      <c r="U28">
        <v>50.482725513545709</v>
      </c>
      <c r="V28">
        <v>0</v>
      </c>
      <c r="W28">
        <v>5.0003962457337892</v>
      </c>
      <c r="X28">
        <v>14.995238204924545</v>
      </c>
      <c r="Y28">
        <v>0</v>
      </c>
      <c r="Z28">
        <v>6.0021000000000013</v>
      </c>
      <c r="AA28">
        <v>0</v>
      </c>
      <c r="AB28">
        <v>5.726</v>
      </c>
      <c r="AC28">
        <v>2.9693200000000006</v>
      </c>
      <c r="AD28">
        <v>5.59314</v>
      </c>
      <c r="AE28">
        <v>15.166195200000001</v>
      </c>
      <c r="AF28">
        <v>2.7225000000000001</v>
      </c>
      <c r="AG28">
        <v>12.28734</v>
      </c>
      <c r="AH28">
        <v>13.074300000000003</v>
      </c>
      <c r="AI28">
        <v>0</v>
      </c>
      <c r="AJ28">
        <v>0</v>
      </c>
      <c r="AK28">
        <v>7.9806499999999998</v>
      </c>
      <c r="AL28">
        <v>0</v>
      </c>
      <c r="AM28">
        <v>0</v>
      </c>
      <c r="AN28">
        <v>0.82259000000000004</v>
      </c>
      <c r="AO28">
        <v>4.9609560000000013</v>
      </c>
      <c r="AP28">
        <v>3.7337524114967038</v>
      </c>
      <c r="AQ28">
        <v>9.5490199999999987</v>
      </c>
      <c r="AR28">
        <v>3.7257000000000011</v>
      </c>
      <c r="AS28">
        <v>3.0952499999999996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452.75056003219441</v>
      </c>
      <c r="DN28">
        <v>15.790036402220725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209.99839414755999</v>
      </c>
      <c r="M29">
        <v>28.231271091113612</v>
      </c>
      <c r="N29">
        <v>17.781269321428571</v>
      </c>
      <c r="O29">
        <v>0</v>
      </c>
      <c r="P29">
        <v>31.636038635223287</v>
      </c>
      <c r="Q29">
        <v>3.002070393374741</v>
      </c>
      <c r="R29">
        <v>6.0009309941520463</v>
      </c>
      <c r="S29">
        <v>4.0034482758620689</v>
      </c>
      <c r="T29">
        <v>0</v>
      </c>
      <c r="U29">
        <v>50.482725513545709</v>
      </c>
      <c r="V29">
        <v>0</v>
      </c>
      <c r="W29">
        <v>5.0003962457337892</v>
      </c>
      <c r="X29">
        <v>14.995238204924545</v>
      </c>
      <c r="Y29">
        <v>0</v>
      </c>
      <c r="Z29">
        <v>6.0021000000000013</v>
      </c>
      <c r="AA29">
        <v>4.2894005485360642</v>
      </c>
      <c r="AB29">
        <v>5.726</v>
      </c>
      <c r="AC29">
        <v>2.9693200000000006</v>
      </c>
      <c r="AD29">
        <v>5.59314</v>
      </c>
      <c r="AE29">
        <v>15.166195200000001</v>
      </c>
      <c r="AF29">
        <v>2.7225000000000001</v>
      </c>
      <c r="AG29">
        <v>12.28734</v>
      </c>
      <c r="AH29">
        <v>13.074300000000003</v>
      </c>
      <c r="AI29">
        <v>0</v>
      </c>
      <c r="AJ29">
        <v>0</v>
      </c>
      <c r="AK29">
        <v>7.9806499999999998</v>
      </c>
      <c r="AL29">
        <v>0</v>
      </c>
      <c r="AM29">
        <v>0</v>
      </c>
      <c r="AN29">
        <v>0.82259000000000004</v>
      </c>
      <c r="AO29">
        <v>4.9609560000000013</v>
      </c>
      <c r="AP29">
        <v>3.7337524114967038</v>
      </c>
      <c r="AQ29">
        <v>9.5490199999999987</v>
      </c>
      <c r="AR29">
        <v>4.4031000000000011</v>
      </c>
      <c r="AS29">
        <v>3.0952499999999996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457.54988245694557</v>
      </c>
      <c r="DN29">
        <v>15.9575145260056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209.99839414755999</v>
      </c>
      <c r="M30">
        <v>28.231271091113612</v>
      </c>
      <c r="N30">
        <v>17.781269321428571</v>
      </c>
      <c r="O30">
        <v>0</v>
      </c>
      <c r="P30">
        <v>31.636038635223287</v>
      </c>
      <c r="Q30">
        <v>3.002070393374741</v>
      </c>
      <c r="R30">
        <v>6.0009309941520463</v>
      </c>
      <c r="S30">
        <v>4.0034482758620689</v>
      </c>
      <c r="T30">
        <v>0</v>
      </c>
      <c r="U30">
        <v>50.482725513545709</v>
      </c>
      <c r="V30">
        <v>0</v>
      </c>
      <c r="W30">
        <v>5.0003962457337892</v>
      </c>
      <c r="X30">
        <v>14.995238204924545</v>
      </c>
      <c r="Y30">
        <v>0</v>
      </c>
      <c r="Z30">
        <v>6.0021000000000013</v>
      </c>
      <c r="AA30">
        <v>4.2894005485360642</v>
      </c>
      <c r="AB30">
        <v>5.726</v>
      </c>
      <c r="AC30">
        <v>2.9693200000000006</v>
      </c>
      <c r="AD30">
        <v>5.59314</v>
      </c>
      <c r="AE30">
        <v>15.166195200000001</v>
      </c>
      <c r="AF30">
        <v>2.7225000000000001</v>
      </c>
      <c r="AG30">
        <v>12.28734</v>
      </c>
      <c r="AH30">
        <v>13.074300000000003</v>
      </c>
      <c r="AI30">
        <v>0</v>
      </c>
      <c r="AJ30">
        <v>0</v>
      </c>
      <c r="AK30">
        <v>7.9806499999999998</v>
      </c>
      <c r="AL30">
        <v>0</v>
      </c>
      <c r="AM30">
        <v>0</v>
      </c>
      <c r="AN30">
        <v>0.82259000000000004</v>
      </c>
      <c r="AO30">
        <v>4.9609560000000013</v>
      </c>
      <c r="AP30">
        <v>3.7337524114967038</v>
      </c>
      <c r="AQ30">
        <v>9.5490199999999987</v>
      </c>
      <c r="AR30">
        <v>14.902800000000003</v>
      </c>
      <c r="AS30">
        <v>3.0952499999999996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467.69574250558685</v>
      </c>
      <c r="DN30">
        <v>16.311354477364297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209.99839414755999</v>
      </c>
      <c r="M31">
        <v>28.231271091113612</v>
      </c>
      <c r="N31">
        <v>17.781269321428571</v>
      </c>
      <c r="O31">
        <v>0</v>
      </c>
      <c r="P31">
        <v>31.636038635223287</v>
      </c>
      <c r="Q31">
        <v>3.002070393374741</v>
      </c>
      <c r="R31">
        <v>6.0009309941520463</v>
      </c>
      <c r="S31">
        <v>4.0034482758620689</v>
      </c>
      <c r="T31">
        <v>0</v>
      </c>
      <c r="U31">
        <v>50.482725513545709</v>
      </c>
      <c r="V31">
        <v>0</v>
      </c>
      <c r="W31">
        <v>9.8682250803858533</v>
      </c>
      <c r="X31">
        <v>45.195055012646677</v>
      </c>
      <c r="Y31">
        <v>0</v>
      </c>
      <c r="Z31">
        <v>5.9062500000000009</v>
      </c>
      <c r="AA31">
        <v>8.6030349984762857</v>
      </c>
      <c r="AB31">
        <v>5.726</v>
      </c>
      <c r="AC31">
        <v>2.9693200000000006</v>
      </c>
      <c r="AD31">
        <v>5.59314</v>
      </c>
      <c r="AE31">
        <v>15.166195200000001</v>
      </c>
      <c r="AF31">
        <v>2.7225000000000001</v>
      </c>
      <c r="AG31">
        <v>12.28734</v>
      </c>
      <c r="AH31">
        <v>13.074300000000003</v>
      </c>
      <c r="AI31">
        <v>0</v>
      </c>
      <c r="AJ31">
        <v>0</v>
      </c>
      <c r="AK31">
        <v>7.9806499999999998</v>
      </c>
      <c r="AL31">
        <v>0</v>
      </c>
      <c r="AM31">
        <v>0</v>
      </c>
      <c r="AN31">
        <v>0.82259000000000004</v>
      </c>
      <c r="AO31">
        <v>4.9609560000000013</v>
      </c>
      <c r="AP31">
        <v>3.7337524114967038</v>
      </c>
      <c r="AQ31">
        <v>4.7745099999999994</v>
      </c>
      <c r="AR31">
        <v>14.902800000000003</v>
      </c>
      <c r="AS31">
        <v>3.0952499999999996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501.04354686990604</v>
      </c>
      <c r="DN31">
        <v>17.474470205359523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209.99839414755999</v>
      </c>
      <c r="M32">
        <v>28.231271091113612</v>
      </c>
      <c r="N32">
        <v>17.781269321428571</v>
      </c>
      <c r="O32">
        <v>0</v>
      </c>
      <c r="P32">
        <v>31.636038635223287</v>
      </c>
      <c r="Q32">
        <v>3.002070393374741</v>
      </c>
      <c r="R32">
        <v>6.0009309941520463</v>
      </c>
      <c r="S32">
        <v>4.0034482758620689</v>
      </c>
      <c r="T32">
        <v>0</v>
      </c>
      <c r="U32">
        <v>50.482725513545709</v>
      </c>
      <c r="V32">
        <v>0</v>
      </c>
      <c r="W32">
        <v>9.8682250803858533</v>
      </c>
      <c r="X32">
        <v>45.256477348463591</v>
      </c>
      <c r="Y32">
        <v>0</v>
      </c>
      <c r="Z32">
        <v>2.0007000000000006</v>
      </c>
      <c r="AA32">
        <v>8.6030349984762857</v>
      </c>
      <c r="AB32">
        <v>5.726</v>
      </c>
      <c r="AC32">
        <v>2.9693200000000006</v>
      </c>
      <c r="AD32">
        <v>5.59314</v>
      </c>
      <c r="AE32">
        <v>15.166195200000001</v>
      </c>
      <c r="AF32">
        <v>2.7225000000000001</v>
      </c>
      <c r="AG32">
        <v>12.28734</v>
      </c>
      <c r="AH32">
        <v>13.074300000000003</v>
      </c>
      <c r="AI32">
        <v>0</v>
      </c>
      <c r="AJ32">
        <v>0</v>
      </c>
      <c r="AK32">
        <v>7.9806499999999998</v>
      </c>
      <c r="AL32">
        <v>0</v>
      </c>
      <c r="AM32">
        <v>0</v>
      </c>
      <c r="AN32">
        <v>0.82259000000000004</v>
      </c>
      <c r="AO32">
        <v>4.9609560000000013</v>
      </c>
      <c r="AP32">
        <v>3.7337524114967038</v>
      </c>
      <c r="AQ32">
        <v>0</v>
      </c>
      <c r="AR32">
        <v>4.0644000000000009</v>
      </c>
      <c r="AS32">
        <v>3.0952499999999996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482.24221103078349</v>
      </c>
      <c r="DN32">
        <v>16.818768380299073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209.99839414755999</v>
      </c>
      <c r="M33">
        <v>28.231271091113612</v>
      </c>
      <c r="N33">
        <v>17.781269321428571</v>
      </c>
      <c r="O33">
        <v>0</v>
      </c>
      <c r="P33">
        <v>31.636038635223287</v>
      </c>
      <c r="Q33">
        <v>3.002070393374741</v>
      </c>
      <c r="R33">
        <v>6.0021893780573032</v>
      </c>
      <c r="S33">
        <v>4.0034482758620689</v>
      </c>
      <c r="T33">
        <v>0</v>
      </c>
      <c r="U33">
        <v>50.482725513545709</v>
      </c>
      <c r="V33">
        <v>0</v>
      </c>
      <c r="W33">
        <v>9.8682250803858533</v>
      </c>
      <c r="X33">
        <v>45.256477348463591</v>
      </c>
      <c r="Y33">
        <v>0</v>
      </c>
      <c r="Z33">
        <v>2.0007000000000006</v>
      </c>
      <c r="AA33">
        <v>8.6030349984762857</v>
      </c>
      <c r="AB33">
        <v>5.726</v>
      </c>
      <c r="AC33">
        <v>2.9693200000000006</v>
      </c>
      <c r="AD33">
        <v>5.59314</v>
      </c>
      <c r="AE33">
        <v>15.166195200000001</v>
      </c>
      <c r="AF33">
        <v>2.7225000000000001</v>
      </c>
      <c r="AG33">
        <v>12.28734</v>
      </c>
      <c r="AH33">
        <v>13.074300000000003</v>
      </c>
      <c r="AI33">
        <v>0</v>
      </c>
      <c r="AJ33">
        <v>0</v>
      </c>
      <c r="AK33">
        <v>7.9806499999999998</v>
      </c>
      <c r="AL33">
        <v>0</v>
      </c>
      <c r="AM33">
        <v>0</v>
      </c>
      <c r="AN33">
        <v>0.82259000000000004</v>
      </c>
      <c r="AO33">
        <v>4.9609560000000013</v>
      </c>
      <c r="AP33">
        <v>3.7337524114967038</v>
      </c>
      <c r="AQ33">
        <v>0</v>
      </c>
      <c r="AR33">
        <v>4.0644000000000009</v>
      </c>
      <c r="AS33">
        <v>3.0952499999999996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482.24342714715402</v>
      </c>
      <c r="DN33">
        <v>16.81881064783374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209.99839414755999</v>
      </c>
      <c r="M34">
        <v>28.231271091113612</v>
      </c>
      <c r="N34">
        <v>17.781269321428571</v>
      </c>
      <c r="O34">
        <v>0</v>
      </c>
      <c r="P34">
        <v>31.636038635223287</v>
      </c>
      <c r="Q34">
        <v>3.002070393374741</v>
      </c>
      <c r="R34">
        <v>6.0021893780573032</v>
      </c>
      <c r="S34">
        <v>4.0034482758620689</v>
      </c>
      <c r="T34">
        <v>0</v>
      </c>
      <c r="U34">
        <v>50.482725513545709</v>
      </c>
      <c r="V34">
        <v>0</v>
      </c>
      <c r="W34">
        <v>5.0003962457337892</v>
      </c>
      <c r="X34">
        <v>14.995238204924545</v>
      </c>
      <c r="Y34">
        <v>0</v>
      </c>
      <c r="Z34">
        <v>2.0007000000000006</v>
      </c>
      <c r="AA34">
        <v>8.6030349984762857</v>
      </c>
      <c r="AB34">
        <v>5.726</v>
      </c>
      <c r="AC34">
        <v>2.9693200000000006</v>
      </c>
      <c r="AD34">
        <v>5.59314</v>
      </c>
      <c r="AE34">
        <v>15.166195200000001</v>
      </c>
      <c r="AF34">
        <v>2.7225000000000001</v>
      </c>
      <c r="AG34">
        <v>12.28734</v>
      </c>
      <c r="AH34">
        <v>13.074300000000003</v>
      </c>
      <c r="AI34">
        <v>0</v>
      </c>
      <c r="AJ34">
        <v>0</v>
      </c>
      <c r="AK34">
        <v>7.9806499999999998</v>
      </c>
      <c r="AL34">
        <v>0</v>
      </c>
      <c r="AM34">
        <v>0</v>
      </c>
      <c r="AN34">
        <v>0.82259000000000004</v>
      </c>
      <c r="AO34">
        <v>4.9609560000000013</v>
      </c>
      <c r="AP34">
        <v>3.7337524114967038</v>
      </c>
      <c r="AQ34">
        <v>0</v>
      </c>
      <c r="AR34">
        <v>4.0644000000000009</v>
      </c>
      <c r="AS34">
        <v>3.0952499999999996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448.29820895639716</v>
      </c>
      <c r="DN34">
        <v>15.634960860399548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209.99839414755999</v>
      </c>
      <c r="M35">
        <v>28.231271091113612</v>
      </c>
      <c r="N35">
        <v>17.781269321428571</v>
      </c>
      <c r="O35">
        <v>0</v>
      </c>
      <c r="P35">
        <v>31.636038635223287</v>
      </c>
      <c r="Q35">
        <v>3.002070393374741</v>
      </c>
      <c r="R35">
        <v>6.0021893780573032</v>
      </c>
      <c r="S35">
        <v>4.0034482758620689</v>
      </c>
      <c r="T35">
        <v>0</v>
      </c>
      <c r="U35">
        <v>50.667849566971171</v>
      </c>
      <c r="V35">
        <v>0</v>
      </c>
      <c r="W35">
        <v>5.0003962457337892</v>
      </c>
      <c r="X35">
        <v>14.995238204924545</v>
      </c>
      <c r="Y35">
        <v>0</v>
      </c>
      <c r="Z35">
        <v>2.0007000000000006</v>
      </c>
      <c r="AA35">
        <v>4.2894005485360642</v>
      </c>
      <c r="AB35">
        <v>5.726</v>
      </c>
      <c r="AC35">
        <v>0</v>
      </c>
      <c r="AD35">
        <v>2.79657</v>
      </c>
      <c r="AE35">
        <v>15.166195200000001</v>
      </c>
      <c r="AF35">
        <v>2.7225000000000001</v>
      </c>
      <c r="AG35">
        <v>12.28734</v>
      </c>
      <c r="AH35">
        <v>13.074300000000003</v>
      </c>
      <c r="AI35">
        <v>0.97650000000000026</v>
      </c>
      <c r="AJ35">
        <v>0</v>
      </c>
      <c r="AK35">
        <v>7.9806499999999998</v>
      </c>
      <c r="AL35">
        <v>0</v>
      </c>
      <c r="AM35">
        <v>0</v>
      </c>
      <c r="AN35">
        <v>0.82259000000000004</v>
      </c>
      <c r="AO35">
        <v>4.9609560000000013</v>
      </c>
      <c r="AP35">
        <v>3.7337524114967038</v>
      </c>
      <c r="AQ35">
        <v>0</v>
      </c>
      <c r="AR35">
        <v>4.0644000000000009</v>
      </c>
      <c r="AS35">
        <v>3.0952499999999996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439.68093924635195</v>
      </c>
      <c r="DN35">
        <v>15.334330173929896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209.99839414755999</v>
      </c>
      <c r="M36">
        <v>28.231271091113612</v>
      </c>
      <c r="N36">
        <v>17.781269321428571</v>
      </c>
      <c r="O36">
        <v>0</v>
      </c>
      <c r="P36">
        <v>31.636038635223287</v>
      </c>
      <c r="Q36">
        <v>3.002070393374741</v>
      </c>
      <c r="R36">
        <v>6.0021893780573032</v>
      </c>
      <c r="S36">
        <v>4.0034482758620689</v>
      </c>
      <c r="T36">
        <v>0</v>
      </c>
      <c r="U36">
        <v>50.678525992704841</v>
      </c>
      <c r="V36">
        <v>0</v>
      </c>
      <c r="W36">
        <v>5.0003962457337892</v>
      </c>
      <c r="X36">
        <v>14.995238204924545</v>
      </c>
      <c r="Y36">
        <v>0</v>
      </c>
      <c r="Z36">
        <v>2.0007000000000006</v>
      </c>
      <c r="AA36">
        <v>0</v>
      </c>
      <c r="AB36">
        <v>5.726</v>
      </c>
      <c r="AC36">
        <v>0</v>
      </c>
      <c r="AD36">
        <v>2.79657</v>
      </c>
      <c r="AE36">
        <v>15.166195200000001</v>
      </c>
      <c r="AF36">
        <v>2.7225000000000001</v>
      </c>
      <c r="AG36">
        <v>12.28734</v>
      </c>
      <c r="AH36">
        <v>13.074300000000003</v>
      </c>
      <c r="AI36">
        <v>3.515400000000001</v>
      </c>
      <c r="AJ36">
        <v>0</v>
      </c>
      <c r="AK36">
        <v>7.9806499999999998</v>
      </c>
      <c r="AL36">
        <v>0</v>
      </c>
      <c r="AM36">
        <v>0</v>
      </c>
      <c r="AN36">
        <v>0.82259000000000004</v>
      </c>
      <c r="AO36">
        <v>4.9609560000000013</v>
      </c>
      <c r="AP36">
        <v>3.7337524114967038</v>
      </c>
      <c r="AQ36">
        <v>0</v>
      </c>
      <c r="AR36">
        <v>4.0644000000000009</v>
      </c>
      <c r="AS36">
        <v>3.0952499999999996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437.99984418942472</v>
      </c>
      <c r="DN36">
        <v>15.275601108054811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209.99839414755999</v>
      </c>
      <c r="M37">
        <v>28.231271091113612</v>
      </c>
      <c r="N37">
        <v>17.781269321428571</v>
      </c>
      <c r="O37">
        <v>0</v>
      </c>
      <c r="P37">
        <v>31.636038635223287</v>
      </c>
      <c r="Q37">
        <v>3.002070393374741</v>
      </c>
      <c r="R37">
        <v>6.0021893780573032</v>
      </c>
      <c r="S37">
        <v>4.0034482758620689</v>
      </c>
      <c r="T37">
        <v>0</v>
      </c>
      <c r="U37">
        <v>50.678525992704841</v>
      </c>
      <c r="V37">
        <v>0</v>
      </c>
      <c r="W37">
        <v>5.0003962457337892</v>
      </c>
      <c r="X37">
        <v>14.995238204924545</v>
      </c>
      <c r="Y37">
        <v>0</v>
      </c>
      <c r="Z37">
        <v>2.0007000000000006</v>
      </c>
      <c r="AA37">
        <v>0</v>
      </c>
      <c r="AB37">
        <v>2.863</v>
      </c>
      <c r="AC37">
        <v>0</v>
      </c>
      <c r="AD37">
        <v>2.79657</v>
      </c>
      <c r="AE37">
        <v>15.166195200000001</v>
      </c>
      <c r="AF37">
        <v>2.7225000000000001</v>
      </c>
      <c r="AG37">
        <v>12.28734</v>
      </c>
      <c r="AH37">
        <v>13.074300000000003</v>
      </c>
      <c r="AI37">
        <v>15.050599200000004</v>
      </c>
      <c r="AJ37">
        <v>0</v>
      </c>
      <c r="AK37">
        <v>7.9806499999999998</v>
      </c>
      <c r="AL37">
        <v>0</v>
      </c>
      <c r="AM37">
        <v>0</v>
      </c>
      <c r="AN37">
        <v>0.82259000000000004</v>
      </c>
      <c r="AO37">
        <v>4.9609560000000013</v>
      </c>
      <c r="AP37">
        <v>3.7337524114967038</v>
      </c>
      <c r="AQ37">
        <v>0</v>
      </c>
      <c r="AR37">
        <v>4.0644000000000009</v>
      </c>
      <c r="AS37">
        <v>3.0952499999999996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446.37978998587937</v>
      </c>
      <c r="DN37">
        <v>15.567854511600199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209.99839414755999</v>
      </c>
      <c r="M38">
        <v>28.231271091113612</v>
      </c>
      <c r="N38">
        <v>17.781269321428571</v>
      </c>
      <c r="O38">
        <v>0</v>
      </c>
      <c r="P38">
        <v>31.636038635223287</v>
      </c>
      <c r="Q38">
        <v>3.002070393374741</v>
      </c>
      <c r="R38">
        <v>6.0021893780573032</v>
      </c>
      <c r="S38">
        <v>4.0034482758620689</v>
      </c>
      <c r="T38">
        <v>0</v>
      </c>
      <c r="U38">
        <v>50.678525992704841</v>
      </c>
      <c r="V38">
        <v>0</v>
      </c>
      <c r="W38">
        <v>5.0003962457337892</v>
      </c>
      <c r="X38">
        <v>14.995238204924545</v>
      </c>
      <c r="Y38">
        <v>0</v>
      </c>
      <c r="Z38">
        <v>2.0007000000000006</v>
      </c>
      <c r="AA38">
        <v>0</v>
      </c>
      <c r="AB38">
        <v>2.863</v>
      </c>
      <c r="AC38">
        <v>0</v>
      </c>
      <c r="AD38">
        <v>2.79657</v>
      </c>
      <c r="AE38">
        <v>15.166195200000001</v>
      </c>
      <c r="AF38">
        <v>2.7225000000000001</v>
      </c>
      <c r="AG38">
        <v>12.28734</v>
      </c>
      <c r="AH38">
        <v>13.074300000000003</v>
      </c>
      <c r="AI38">
        <v>15.050599200000004</v>
      </c>
      <c r="AJ38">
        <v>0</v>
      </c>
      <c r="AK38">
        <v>7.9806499999999998</v>
      </c>
      <c r="AL38">
        <v>0</v>
      </c>
      <c r="AM38">
        <v>0</v>
      </c>
      <c r="AN38">
        <v>0.82259000000000004</v>
      </c>
      <c r="AO38">
        <v>4.9609560000000013</v>
      </c>
      <c r="AP38">
        <v>3.7337524114967038</v>
      </c>
      <c r="AQ38">
        <v>0</v>
      </c>
      <c r="AR38">
        <v>4.7418000000000005</v>
      </c>
      <c r="AS38">
        <v>3.3015999999999996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447.23375767837359</v>
      </c>
      <c r="DN38">
        <v>15.597636819106036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209.99839414755999</v>
      </c>
      <c r="M39">
        <v>28.231271091113612</v>
      </c>
      <c r="N39">
        <v>17.781269321428571</v>
      </c>
      <c r="O39">
        <v>0</v>
      </c>
      <c r="P39">
        <v>31.636038635223287</v>
      </c>
      <c r="Q39">
        <v>3.002070393374741</v>
      </c>
      <c r="R39">
        <v>6.0021893780573032</v>
      </c>
      <c r="S39">
        <v>4.0034482758620689</v>
      </c>
      <c r="T39">
        <v>0</v>
      </c>
      <c r="U39">
        <v>50.678525992704841</v>
      </c>
      <c r="V39">
        <v>0</v>
      </c>
      <c r="W39">
        <v>5.0003962457337892</v>
      </c>
      <c r="X39">
        <v>14.995238204924545</v>
      </c>
      <c r="Y39">
        <v>0</v>
      </c>
      <c r="Z39">
        <v>2.0007000000000006</v>
      </c>
      <c r="AA39">
        <v>0</v>
      </c>
      <c r="AB39">
        <v>2.863</v>
      </c>
      <c r="AC39">
        <v>0</v>
      </c>
      <c r="AD39">
        <v>2.79657</v>
      </c>
      <c r="AE39">
        <v>15.166195200000001</v>
      </c>
      <c r="AF39">
        <v>2.7225000000000001</v>
      </c>
      <c r="AG39">
        <v>12.28734</v>
      </c>
      <c r="AH39">
        <v>13.074300000000003</v>
      </c>
      <c r="AI39">
        <v>15.050599200000004</v>
      </c>
      <c r="AJ39">
        <v>0</v>
      </c>
      <c r="AK39">
        <v>7.9806499999999998</v>
      </c>
      <c r="AL39">
        <v>0</v>
      </c>
      <c r="AM39">
        <v>0</v>
      </c>
      <c r="AN39">
        <v>0.82259000000000004</v>
      </c>
      <c r="AO39">
        <v>4.9609560000000013</v>
      </c>
      <c r="AP39">
        <v>3.7337524114967038</v>
      </c>
      <c r="AQ39">
        <v>0</v>
      </c>
      <c r="AR39">
        <v>14.902800000000003</v>
      </c>
      <c r="AS39">
        <v>9.7859422772821887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463.31815187593526</v>
      </c>
      <c r="DN39">
        <v>16.158584898826525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209.99839414755999</v>
      </c>
      <c r="M40">
        <v>28.231271091113612</v>
      </c>
      <c r="N40">
        <v>17.781269321428571</v>
      </c>
      <c r="O40">
        <v>0</v>
      </c>
      <c r="P40">
        <v>31.636038635223287</v>
      </c>
      <c r="Q40">
        <v>3.002070393374741</v>
      </c>
      <c r="R40">
        <v>6.0021893780573032</v>
      </c>
      <c r="S40">
        <v>4.0034482758620689</v>
      </c>
      <c r="T40">
        <v>0</v>
      </c>
      <c r="U40">
        <v>50.678525992704841</v>
      </c>
      <c r="V40">
        <v>0</v>
      </c>
      <c r="W40">
        <v>9.8682557556270059</v>
      </c>
      <c r="X40">
        <v>45.256477348463591</v>
      </c>
      <c r="Y40">
        <v>0</v>
      </c>
      <c r="Z40">
        <v>2.0007000000000006</v>
      </c>
      <c r="AA40">
        <v>0</v>
      </c>
      <c r="AB40">
        <v>2.863</v>
      </c>
      <c r="AC40">
        <v>0</v>
      </c>
      <c r="AD40">
        <v>2.79657</v>
      </c>
      <c r="AE40">
        <v>15.166195200000001</v>
      </c>
      <c r="AF40">
        <v>2.7225000000000001</v>
      </c>
      <c r="AG40">
        <v>12.28734</v>
      </c>
      <c r="AH40">
        <v>13.074300000000003</v>
      </c>
      <c r="AI40">
        <v>15.050599200000004</v>
      </c>
      <c r="AJ40">
        <v>0</v>
      </c>
      <c r="AK40">
        <v>7.9806499999999998</v>
      </c>
      <c r="AL40">
        <v>0</v>
      </c>
      <c r="AM40">
        <v>0</v>
      </c>
      <c r="AN40">
        <v>0.82259000000000004</v>
      </c>
      <c r="AO40">
        <v>4.9609560000000013</v>
      </c>
      <c r="AP40">
        <v>3.7337524114967038</v>
      </c>
      <c r="AQ40">
        <v>0</v>
      </c>
      <c r="AR40">
        <v>14.902800000000003</v>
      </c>
      <c r="AS40">
        <v>9.7859422772821887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497.2633998216761</v>
      </c>
      <c r="DN40">
        <v>17.342435606517945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209.99839414755999</v>
      </c>
      <c r="M41">
        <v>28.231271091113612</v>
      </c>
      <c r="N41">
        <v>17.781269321428571</v>
      </c>
      <c r="O41">
        <v>0</v>
      </c>
      <c r="P41">
        <v>31.636038635223287</v>
      </c>
      <c r="Q41">
        <v>3.002070393374741</v>
      </c>
      <c r="R41">
        <v>6.0021893780573032</v>
      </c>
      <c r="S41">
        <v>4.0034482758620689</v>
      </c>
      <c r="T41">
        <v>0</v>
      </c>
      <c r="U41">
        <v>50.678525992704841</v>
      </c>
      <c r="V41">
        <v>3.4969430656934306</v>
      </c>
      <c r="W41">
        <v>9.8682557556270059</v>
      </c>
      <c r="X41">
        <v>45.256477348463591</v>
      </c>
      <c r="Y41">
        <v>0</v>
      </c>
      <c r="Z41">
        <v>2.0007000000000006</v>
      </c>
      <c r="AA41">
        <v>0</v>
      </c>
      <c r="AB41">
        <v>2.863</v>
      </c>
      <c r="AC41">
        <v>0</v>
      </c>
      <c r="AD41">
        <v>2.79657</v>
      </c>
      <c r="AE41">
        <v>15.166195200000001</v>
      </c>
      <c r="AF41">
        <v>2.7225000000000001</v>
      </c>
      <c r="AG41">
        <v>12.28734</v>
      </c>
      <c r="AH41">
        <v>13.074300000000003</v>
      </c>
      <c r="AI41">
        <v>15.050599200000004</v>
      </c>
      <c r="AJ41">
        <v>0</v>
      </c>
      <c r="AK41">
        <v>7.9806499999999998</v>
      </c>
      <c r="AL41">
        <v>0</v>
      </c>
      <c r="AM41">
        <v>0</v>
      </c>
      <c r="AN41">
        <v>0.82259000000000004</v>
      </c>
      <c r="AO41">
        <v>4.9609560000000013</v>
      </c>
      <c r="AP41">
        <v>3.7337524114967038</v>
      </c>
      <c r="AQ41">
        <v>0</v>
      </c>
      <c r="AR41">
        <v>4.7418000000000005</v>
      </c>
      <c r="AS41">
        <v>9.7859422772821887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490.82392172118938</v>
      </c>
      <c r="DN41">
        <v>17.117856772697994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9.3555120058210015</v>
      </c>
      <c r="L42">
        <v>209.99839414755999</v>
      </c>
      <c r="M42">
        <v>28.231271091113612</v>
      </c>
      <c r="N42">
        <v>17.781269321428571</v>
      </c>
      <c r="O42">
        <v>0</v>
      </c>
      <c r="P42">
        <v>31.636038635223287</v>
      </c>
      <c r="Q42">
        <v>3.002070393374741</v>
      </c>
      <c r="R42">
        <v>13.007943204294998</v>
      </c>
      <c r="S42">
        <v>4.0034482758620689</v>
      </c>
      <c r="T42">
        <v>0</v>
      </c>
      <c r="U42">
        <v>50.678525992704841</v>
      </c>
      <c r="V42">
        <v>3.4969430656934306</v>
      </c>
      <c r="W42">
        <v>9.8682557556270059</v>
      </c>
      <c r="X42">
        <v>45.256477348463591</v>
      </c>
      <c r="Y42">
        <v>0</v>
      </c>
      <c r="Z42">
        <v>2.0007000000000006</v>
      </c>
      <c r="AA42">
        <v>0</v>
      </c>
      <c r="AB42">
        <v>2.863</v>
      </c>
      <c r="AC42">
        <v>0</v>
      </c>
      <c r="AD42">
        <v>2.79657</v>
      </c>
      <c r="AE42">
        <v>15.166195200000001</v>
      </c>
      <c r="AF42">
        <v>2.7225000000000001</v>
      </c>
      <c r="AG42">
        <v>12.28734</v>
      </c>
      <c r="AH42">
        <v>13.074300000000003</v>
      </c>
      <c r="AI42">
        <v>10.033732800000001</v>
      </c>
      <c r="AJ42">
        <v>0</v>
      </c>
      <c r="AK42">
        <v>7.9806499999999998</v>
      </c>
      <c r="AL42">
        <v>0</v>
      </c>
      <c r="AM42">
        <v>0</v>
      </c>
      <c r="AN42">
        <v>0.82259000000000004</v>
      </c>
      <c r="AO42">
        <v>4.9609560000000013</v>
      </c>
      <c r="AP42">
        <v>3.7337524114967038</v>
      </c>
      <c r="AQ42">
        <v>0</v>
      </c>
      <c r="AR42">
        <v>4.7418000000000005</v>
      </c>
      <c r="AS42">
        <v>9.7859422772821887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501.78601487005483</v>
      </c>
      <c r="DN42">
        <v>17.50016305589125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9.355425102413502</v>
      </c>
      <c r="L43">
        <v>244.99837209302325</v>
      </c>
      <c r="M43">
        <v>28.231271091113612</v>
      </c>
      <c r="N43">
        <v>17.781269321428571</v>
      </c>
      <c r="O43">
        <v>0</v>
      </c>
      <c r="P43">
        <v>31.636038635223287</v>
      </c>
      <c r="Q43">
        <v>3.002070393374741</v>
      </c>
      <c r="R43">
        <v>13.007943204294998</v>
      </c>
      <c r="S43">
        <v>4.0034482758620689</v>
      </c>
      <c r="T43">
        <v>0</v>
      </c>
      <c r="U43">
        <v>50.678525992704841</v>
      </c>
      <c r="V43">
        <v>3.4969430656934306</v>
      </c>
      <c r="W43">
        <v>9.8682557556270059</v>
      </c>
      <c r="X43">
        <v>45.256477348463591</v>
      </c>
      <c r="Y43">
        <v>0</v>
      </c>
      <c r="Z43">
        <v>0</v>
      </c>
      <c r="AA43">
        <v>0</v>
      </c>
      <c r="AB43">
        <v>2.863</v>
      </c>
      <c r="AC43">
        <v>0</v>
      </c>
      <c r="AD43">
        <v>2.79657</v>
      </c>
      <c r="AE43">
        <v>15.166195200000001</v>
      </c>
      <c r="AF43">
        <v>2.7225000000000001</v>
      </c>
      <c r="AG43">
        <v>12.28734</v>
      </c>
      <c r="AH43">
        <v>13.074300000000003</v>
      </c>
      <c r="AI43">
        <v>1.5624</v>
      </c>
      <c r="AJ43">
        <v>0</v>
      </c>
      <c r="AK43">
        <v>7.9806499999999998</v>
      </c>
      <c r="AL43">
        <v>0</v>
      </c>
      <c r="AM43">
        <v>0</v>
      </c>
      <c r="AN43">
        <v>0.82259000000000004</v>
      </c>
      <c r="AO43">
        <v>4.9609560000000013</v>
      </c>
      <c r="AP43">
        <v>3.7337524114967038</v>
      </c>
      <c r="AQ43">
        <v>0</v>
      </c>
      <c r="AR43">
        <v>4.7418000000000005</v>
      </c>
      <c r="AS43">
        <v>9.7859422772821887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525.48728449601253</v>
      </c>
      <c r="DN43">
        <v>18.32675167198915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9.3555768002241511</v>
      </c>
      <c r="L44">
        <v>244.99837209302325</v>
      </c>
      <c r="M44">
        <v>28.231271091113612</v>
      </c>
      <c r="N44">
        <v>17.781269321428571</v>
      </c>
      <c r="O44">
        <v>0</v>
      </c>
      <c r="P44">
        <v>31.636038635223287</v>
      </c>
      <c r="Q44">
        <v>3.002070393374741</v>
      </c>
      <c r="R44">
        <v>13.007943204294998</v>
      </c>
      <c r="S44">
        <v>4.0034482758620689</v>
      </c>
      <c r="T44">
        <v>0</v>
      </c>
      <c r="U44">
        <v>50.678525992704841</v>
      </c>
      <c r="V44">
        <v>3.4969430656934306</v>
      </c>
      <c r="W44">
        <v>9.8682557556270059</v>
      </c>
      <c r="X44">
        <v>45.256477348463591</v>
      </c>
      <c r="Y44">
        <v>0</v>
      </c>
      <c r="Z44">
        <v>0</v>
      </c>
      <c r="AA44">
        <v>0</v>
      </c>
      <c r="AB44">
        <v>2.863</v>
      </c>
      <c r="AC44">
        <v>0</v>
      </c>
      <c r="AD44">
        <v>2.79657</v>
      </c>
      <c r="AE44">
        <v>15.166195200000001</v>
      </c>
      <c r="AF44">
        <v>2.7225000000000001</v>
      </c>
      <c r="AG44">
        <v>12.28734</v>
      </c>
      <c r="AH44">
        <v>13.074300000000003</v>
      </c>
      <c r="AI44">
        <v>0.97650000000000026</v>
      </c>
      <c r="AJ44">
        <v>0</v>
      </c>
      <c r="AK44">
        <v>7.9806499999999998</v>
      </c>
      <c r="AL44">
        <v>0</v>
      </c>
      <c r="AM44">
        <v>0</v>
      </c>
      <c r="AN44">
        <v>0.82259000000000004</v>
      </c>
      <c r="AO44">
        <v>4.9609560000000013</v>
      </c>
      <c r="AP44">
        <v>3.7337524114967038</v>
      </c>
      <c r="AQ44">
        <v>0</v>
      </c>
      <c r="AR44">
        <v>4.7418000000000005</v>
      </c>
      <c r="AS44">
        <v>9.7859422772821887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524.92127586648803</v>
      </c>
      <c r="DN44">
        <v>18.307011999324395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9.3555768002241511</v>
      </c>
      <c r="L45">
        <v>259.9988256880734</v>
      </c>
      <c r="M45">
        <v>28.231271091113612</v>
      </c>
      <c r="N45">
        <v>17.781269321428571</v>
      </c>
      <c r="O45">
        <v>0</v>
      </c>
      <c r="P45">
        <v>31.636038635223287</v>
      </c>
      <c r="Q45">
        <v>3.002070393374741</v>
      </c>
      <c r="R45">
        <v>13.007943204294998</v>
      </c>
      <c r="S45">
        <v>4.0034482758620689</v>
      </c>
      <c r="T45">
        <v>0</v>
      </c>
      <c r="U45">
        <v>50.678525992704841</v>
      </c>
      <c r="V45">
        <v>3.4969430656934306</v>
      </c>
      <c r="W45">
        <v>9.8682557556270059</v>
      </c>
      <c r="X45">
        <v>45.256477348463591</v>
      </c>
      <c r="Y45">
        <v>0</v>
      </c>
      <c r="Z45">
        <v>0</v>
      </c>
      <c r="AA45">
        <v>0</v>
      </c>
      <c r="AB45">
        <v>2.863</v>
      </c>
      <c r="AC45">
        <v>0</v>
      </c>
      <c r="AD45">
        <v>2.79657</v>
      </c>
      <c r="AE45">
        <v>15.166195200000001</v>
      </c>
      <c r="AF45">
        <v>2.7225000000000001</v>
      </c>
      <c r="AG45">
        <v>12.28734</v>
      </c>
      <c r="AH45">
        <v>14.352676000000001</v>
      </c>
      <c r="AI45">
        <v>0</v>
      </c>
      <c r="AJ45">
        <v>0</v>
      </c>
      <c r="AK45">
        <v>7.9806499999999998</v>
      </c>
      <c r="AL45">
        <v>0</v>
      </c>
      <c r="AM45">
        <v>0</v>
      </c>
      <c r="AN45">
        <v>0.82259000000000004</v>
      </c>
      <c r="AO45">
        <v>4.9609560000000013</v>
      </c>
      <c r="AP45">
        <v>3.7337524114967038</v>
      </c>
      <c r="AQ45">
        <v>0</v>
      </c>
      <c r="AR45">
        <v>4.7418000000000005</v>
      </c>
      <c r="AS45">
        <v>3.7143000000000006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533.84088911263336</v>
      </c>
      <c r="DN45">
        <v>18.618086070946902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9.3555768002241511</v>
      </c>
      <c r="L46">
        <v>279.9983551504352</v>
      </c>
      <c r="M46">
        <v>28.231271091113612</v>
      </c>
      <c r="N46">
        <v>17.781269321428571</v>
      </c>
      <c r="O46">
        <v>0</v>
      </c>
      <c r="P46">
        <v>31.636038635223287</v>
      </c>
      <c r="Q46">
        <v>3.002070393374741</v>
      </c>
      <c r="R46">
        <v>13.007943204294998</v>
      </c>
      <c r="S46">
        <v>4.0034482758620689</v>
      </c>
      <c r="T46">
        <v>0</v>
      </c>
      <c r="U46">
        <v>50.678525992704841</v>
      </c>
      <c r="V46">
        <v>3.4969430656934306</v>
      </c>
      <c r="W46">
        <v>9.8682557556270059</v>
      </c>
      <c r="X46">
        <v>45.256477348463591</v>
      </c>
      <c r="Y46">
        <v>0</v>
      </c>
      <c r="Z46">
        <v>0</v>
      </c>
      <c r="AA46">
        <v>0</v>
      </c>
      <c r="AB46">
        <v>2.863</v>
      </c>
      <c r="AC46">
        <v>0</v>
      </c>
      <c r="AD46">
        <v>2.79657</v>
      </c>
      <c r="AE46">
        <v>15.166195200000001</v>
      </c>
      <c r="AF46">
        <v>2.7225000000000001</v>
      </c>
      <c r="AG46">
        <v>12.28734</v>
      </c>
      <c r="AH46">
        <v>14.352676000000001</v>
      </c>
      <c r="AI46">
        <v>0</v>
      </c>
      <c r="AJ46">
        <v>0</v>
      </c>
      <c r="AK46">
        <v>7.9806499999999998</v>
      </c>
      <c r="AL46">
        <v>0</v>
      </c>
      <c r="AM46">
        <v>0</v>
      </c>
      <c r="AN46">
        <v>0.82259000000000004</v>
      </c>
      <c r="AO46">
        <v>4.9609560000000013</v>
      </c>
      <c r="AP46">
        <v>3.7337524114967038</v>
      </c>
      <c r="AQ46">
        <v>0</v>
      </c>
      <c r="AR46">
        <v>4.7418000000000005</v>
      </c>
      <c r="AS46">
        <v>3.0952499999999996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552.56824646006464</v>
      </c>
      <c r="DN46">
        <v>19.271208185877246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9.3555201448619272</v>
      </c>
      <c r="L47">
        <v>279.9983551504352</v>
      </c>
      <c r="M47">
        <v>28.231271091113612</v>
      </c>
      <c r="N47">
        <v>17.781269321428571</v>
      </c>
      <c r="O47">
        <v>0</v>
      </c>
      <c r="P47">
        <v>31.636038635223287</v>
      </c>
      <c r="Q47">
        <v>3.002070393374741</v>
      </c>
      <c r="R47">
        <v>13.007943204294998</v>
      </c>
      <c r="S47">
        <v>4.0034482758620689</v>
      </c>
      <c r="T47">
        <v>0</v>
      </c>
      <c r="U47">
        <v>50.678525992704841</v>
      </c>
      <c r="V47">
        <v>3.4969430656934306</v>
      </c>
      <c r="W47">
        <v>9.8682557556270059</v>
      </c>
      <c r="X47">
        <v>45.256477348463591</v>
      </c>
      <c r="Y47">
        <v>0</v>
      </c>
      <c r="Z47">
        <v>0</v>
      </c>
      <c r="AA47">
        <v>0</v>
      </c>
      <c r="AB47">
        <v>2.863</v>
      </c>
      <c r="AC47">
        <v>0</v>
      </c>
      <c r="AD47">
        <v>2.79657</v>
      </c>
      <c r="AE47">
        <v>15.166195200000001</v>
      </c>
      <c r="AF47">
        <v>2.7225000000000001</v>
      </c>
      <c r="AG47">
        <v>12.28734</v>
      </c>
      <c r="AH47">
        <v>14.352676000000001</v>
      </c>
      <c r="AI47">
        <v>0</v>
      </c>
      <c r="AJ47">
        <v>0</v>
      </c>
      <c r="AK47">
        <v>7.9806499999999998</v>
      </c>
      <c r="AL47">
        <v>0</v>
      </c>
      <c r="AM47">
        <v>0</v>
      </c>
      <c r="AN47">
        <v>0.78432999999999997</v>
      </c>
      <c r="AO47">
        <v>4.9609560000000013</v>
      </c>
      <c r="AP47">
        <v>3.7337524114967038</v>
      </c>
      <c r="AQ47">
        <v>0</v>
      </c>
      <c r="AR47">
        <v>4.7418000000000005</v>
      </c>
      <c r="AS47">
        <v>3.0952499999999996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552.531220712851</v>
      </c>
      <c r="DN47">
        <v>19.269917277728705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9.3555400994851201</v>
      </c>
      <c r="L48">
        <v>279.9983551504352</v>
      </c>
      <c r="M48">
        <v>28.231271091113612</v>
      </c>
      <c r="N48">
        <v>17.781269321428571</v>
      </c>
      <c r="O48">
        <v>0</v>
      </c>
      <c r="P48">
        <v>31.636038635223287</v>
      </c>
      <c r="Q48">
        <v>3.002070393374741</v>
      </c>
      <c r="R48">
        <v>13.007943204294998</v>
      </c>
      <c r="S48">
        <v>4.0034482758620689</v>
      </c>
      <c r="T48">
        <v>0</v>
      </c>
      <c r="U48">
        <v>50.678525992704841</v>
      </c>
      <c r="V48">
        <v>3.4969430656934306</v>
      </c>
      <c r="W48">
        <v>9.8682557556270059</v>
      </c>
      <c r="X48">
        <v>45.256477348463591</v>
      </c>
      <c r="Y48">
        <v>0</v>
      </c>
      <c r="Z48">
        <v>0</v>
      </c>
      <c r="AA48">
        <v>0</v>
      </c>
      <c r="AB48">
        <v>2.863</v>
      </c>
      <c r="AC48">
        <v>0</v>
      </c>
      <c r="AD48">
        <v>2.79657</v>
      </c>
      <c r="AE48">
        <v>15.166195200000001</v>
      </c>
      <c r="AF48">
        <v>2.7225000000000001</v>
      </c>
      <c r="AG48">
        <v>12.28734</v>
      </c>
      <c r="AH48">
        <v>14.352676000000001</v>
      </c>
      <c r="AI48">
        <v>0</v>
      </c>
      <c r="AJ48">
        <v>0</v>
      </c>
      <c r="AK48">
        <v>7.9806499999999998</v>
      </c>
      <c r="AL48">
        <v>0</v>
      </c>
      <c r="AM48">
        <v>0</v>
      </c>
      <c r="AN48">
        <v>0.78432999999999997</v>
      </c>
      <c r="AO48">
        <v>4.9609560000000013</v>
      </c>
      <c r="AP48">
        <v>3.7337524114967038</v>
      </c>
      <c r="AQ48">
        <v>0</v>
      </c>
      <c r="AR48">
        <v>4.7418000000000005</v>
      </c>
      <c r="AS48">
        <v>3.0952499999999996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552.53123999445859</v>
      </c>
      <c r="DN48">
        <v>19.269917950744361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9.3555400994851201</v>
      </c>
      <c r="L49">
        <v>279.9983551504352</v>
      </c>
      <c r="M49">
        <v>28.231271091113612</v>
      </c>
      <c r="N49">
        <v>17.781269321428571</v>
      </c>
      <c r="O49">
        <v>0</v>
      </c>
      <c r="P49">
        <v>31.636038635223287</v>
      </c>
      <c r="Q49">
        <v>3.002070393374741</v>
      </c>
      <c r="R49">
        <v>13.007943204294998</v>
      </c>
      <c r="S49">
        <v>4.0034482758620689</v>
      </c>
      <c r="T49">
        <v>0</v>
      </c>
      <c r="U49">
        <v>50.678525992704841</v>
      </c>
      <c r="V49">
        <v>3.4969430656934306</v>
      </c>
      <c r="W49">
        <v>9.8682557556270059</v>
      </c>
      <c r="X49">
        <v>45.256477348463591</v>
      </c>
      <c r="Y49">
        <v>0</v>
      </c>
      <c r="Z49">
        <v>0</v>
      </c>
      <c r="AA49">
        <v>0</v>
      </c>
      <c r="AB49">
        <v>2.863</v>
      </c>
      <c r="AC49">
        <v>0</v>
      </c>
      <c r="AD49">
        <v>2.79657</v>
      </c>
      <c r="AE49">
        <v>15.166195200000001</v>
      </c>
      <c r="AF49">
        <v>2.7225000000000001</v>
      </c>
      <c r="AG49">
        <v>12.28734</v>
      </c>
      <c r="AH49">
        <v>14.352676000000001</v>
      </c>
      <c r="AI49">
        <v>0</v>
      </c>
      <c r="AJ49">
        <v>0</v>
      </c>
      <c r="AK49">
        <v>7.9806499999999998</v>
      </c>
      <c r="AL49">
        <v>0</v>
      </c>
      <c r="AM49">
        <v>0</v>
      </c>
      <c r="AN49">
        <v>0.78432999999999997</v>
      </c>
      <c r="AO49">
        <v>4.9609560000000013</v>
      </c>
      <c r="AP49">
        <v>3.7337524114967038</v>
      </c>
      <c r="AQ49">
        <v>0</v>
      </c>
      <c r="AR49">
        <v>4.7418000000000005</v>
      </c>
      <c r="AS49">
        <v>3.3015999999999996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552.73063588287664</v>
      </c>
      <c r="DN49">
        <v>19.276872062326284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9.3554509409868309</v>
      </c>
      <c r="L50">
        <v>279.9983551504352</v>
      </c>
      <c r="M50">
        <v>28.231271091113612</v>
      </c>
      <c r="N50">
        <v>17.781269321428571</v>
      </c>
      <c r="O50">
        <v>0</v>
      </c>
      <c r="P50">
        <v>31.636038635223287</v>
      </c>
      <c r="Q50">
        <v>3.002070393374741</v>
      </c>
      <c r="R50">
        <v>13.007943204294998</v>
      </c>
      <c r="S50">
        <v>4.0034482758620689</v>
      </c>
      <c r="T50">
        <v>0</v>
      </c>
      <c r="U50">
        <v>50.678525992704841</v>
      </c>
      <c r="V50">
        <v>3.4969430656934306</v>
      </c>
      <c r="W50">
        <v>9.8682557556270059</v>
      </c>
      <c r="X50">
        <v>45.256477348463591</v>
      </c>
      <c r="Y50">
        <v>0</v>
      </c>
      <c r="Z50">
        <v>0</v>
      </c>
      <c r="AA50">
        <v>0</v>
      </c>
      <c r="AB50">
        <v>2.863</v>
      </c>
      <c r="AC50">
        <v>0</v>
      </c>
      <c r="AD50">
        <v>2.79657</v>
      </c>
      <c r="AE50">
        <v>15.166195200000001</v>
      </c>
      <c r="AF50">
        <v>2.7225000000000001</v>
      </c>
      <c r="AG50">
        <v>12.28734</v>
      </c>
      <c r="AH50">
        <v>14.352676000000001</v>
      </c>
      <c r="AI50">
        <v>0</v>
      </c>
      <c r="AJ50">
        <v>0</v>
      </c>
      <c r="AK50">
        <v>7.9806499999999998</v>
      </c>
      <c r="AL50">
        <v>0</v>
      </c>
      <c r="AM50">
        <v>0</v>
      </c>
      <c r="AN50">
        <v>0.78432999999999997</v>
      </c>
      <c r="AO50">
        <v>4.9609560000000013</v>
      </c>
      <c r="AP50">
        <v>3.7337524114967038</v>
      </c>
      <c r="AQ50">
        <v>0</v>
      </c>
      <c r="AR50">
        <v>4.7418000000000005</v>
      </c>
      <c r="AS50">
        <v>3.3015999999999996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552.73054972878037</v>
      </c>
      <c r="DN50">
        <v>19.276869057924323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9.3553946541888333</v>
      </c>
      <c r="L51">
        <v>356.65462530881143</v>
      </c>
      <c r="M51">
        <v>28.231271091113612</v>
      </c>
      <c r="N51">
        <v>17.781269321428571</v>
      </c>
      <c r="O51">
        <v>0</v>
      </c>
      <c r="P51">
        <v>31.636038635223287</v>
      </c>
      <c r="Q51">
        <v>3.002070393374741</v>
      </c>
      <c r="R51">
        <v>13.007943204294998</v>
      </c>
      <c r="S51">
        <v>4.0034482758620689</v>
      </c>
      <c r="T51">
        <v>0</v>
      </c>
      <c r="U51">
        <v>50.678525992704841</v>
      </c>
      <c r="V51">
        <v>3.4969430656934306</v>
      </c>
      <c r="W51">
        <v>9.8682557556270059</v>
      </c>
      <c r="X51">
        <v>45.256477348463591</v>
      </c>
      <c r="Y51">
        <v>0</v>
      </c>
      <c r="Z51">
        <v>0</v>
      </c>
      <c r="AA51">
        <v>0</v>
      </c>
      <c r="AB51">
        <v>2.863</v>
      </c>
      <c r="AC51">
        <v>0</v>
      </c>
      <c r="AD51">
        <v>2.79657</v>
      </c>
      <c r="AE51">
        <v>15.166195200000001</v>
      </c>
      <c r="AF51">
        <v>2.7225000000000001</v>
      </c>
      <c r="AG51">
        <v>12.28734</v>
      </c>
      <c r="AH51">
        <v>14.352676000000001</v>
      </c>
      <c r="AI51">
        <v>0</v>
      </c>
      <c r="AJ51">
        <v>0</v>
      </c>
      <c r="AK51">
        <v>7.9806499999999998</v>
      </c>
      <c r="AL51">
        <v>0</v>
      </c>
      <c r="AM51">
        <v>0</v>
      </c>
      <c r="AN51">
        <v>0.78432999999999997</v>
      </c>
      <c r="AO51">
        <v>4.9609560000000013</v>
      </c>
      <c r="AP51">
        <v>3.7337524114967038</v>
      </c>
      <c r="AQ51">
        <v>0</v>
      </c>
      <c r="AR51">
        <v>4.7418000000000005</v>
      </c>
      <c r="AS51">
        <v>3.3015999999999996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626.80344919300364</v>
      </c>
      <c r="DN51">
        <v>21.860183465279405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9.3553946541888333</v>
      </c>
      <c r="L52">
        <v>385.6677094001472</v>
      </c>
      <c r="M52">
        <v>28.231271091113612</v>
      </c>
      <c r="N52">
        <v>17.781269321428571</v>
      </c>
      <c r="O52">
        <v>0</v>
      </c>
      <c r="P52">
        <v>31.636038635223287</v>
      </c>
      <c r="Q52">
        <v>3.002070393374741</v>
      </c>
      <c r="R52">
        <v>13.007943204294998</v>
      </c>
      <c r="S52">
        <v>4.0034482758620689</v>
      </c>
      <c r="T52">
        <v>0</v>
      </c>
      <c r="U52">
        <v>50.678525992704841</v>
      </c>
      <c r="V52">
        <v>3.4969430656934306</v>
      </c>
      <c r="W52">
        <v>9.8682557556270059</v>
      </c>
      <c r="X52">
        <v>45.256477348463591</v>
      </c>
      <c r="Y52">
        <v>0</v>
      </c>
      <c r="Z52">
        <v>0</v>
      </c>
      <c r="AA52">
        <v>0</v>
      </c>
      <c r="AB52">
        <v>2.863</v>
      </c>
      <c r="AC52">
        <v>0</v>
      </c>
      <c r="AD52">
        <v>2.79657</v>
      </c>
      <c r="AE52">
        <v>15.166195200000001</v>
      </c>
      <c r="AF52">
        <v>2.7225000000000001</v>
      </c>
      <c r="AG52">
        <v>12.28734</v>
      </c>
      <c r="AH52">
        <v>14.352676000000001</v>
      </c>
      <c r="AI52">
        <v>0</v>
      </c>
      <c r="AJ52">
        <v>0</v>
      </c>
      <c r="AK52">
        <v>7.9806499999999998</v>
      </c>
      <c r="AL52">
        <v>0</v>
      </c>
      <c r="AM52">
        <v>0</v>
      </c>
      <c r="AN52">
        <v>0.78432999999999997</v>
      </c>
      <c r="AO52">
        <v>4.9609560000000013</v>
      </c>
      <c r="AP52">
        <v>3.7337524114967038</v>
      </c>
      <c r="AQ52">
        <v>0</v>
      </c>
      <c r="AR52">
        <v>4.7418000000000005</v>
      </c>
      <c r="AS52">
        <v>3.3015999999999996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654.83879238830275</v>
      </c>
      <c r="DN52">
        <v>22.837924361316077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9.3553946541888333</v>
      </c>
      <c r="L53">
        <v>385.6677094001472</v>
      </c>
      <c r="M53">
        <v>28.231271091113612</v>
      </c>
      <c r="N53">
        <v>17.781269321428571</v>
      </c>
      <c r="O53">
        <v>0</v>
      </c>
      <c r="P53">
        <v>31.636038635223287</v>
      </c>
      <c r="Q53">
        <v>3.002070393374741</v>
      </c>
      <c r="R53">
        <v>13.007943204294998</v>
      </c>
      <c r="S53">
        <v>4.0034482758620689</v>
      </c>
      <c r="T53">
        <v>0</v>
      </c>
      <c r="U53">
        <v>50.678525992704841</v>
      </c>
      <c r="V53">
        <v>3.4969430656934306</v>
      </c>
      <c r="W53">
        <v>9.8682557556270059</v>
      </c>
      <c r="X53">
        <v>45.256477348463591</v>
      </c>
      <c r="Y53">
        <v>0</v>
      </c>
      <c r="Z53">
        <v>0</v>
      </c>
      <c r="AA53">
        <v>0</v>
      </c>
      <c r="AB53">
        <v>2.863</v>
      </c>
      <c r="AC53">
        <v>0</v>
      </c>
      <c r="AD53">
        <v>2.79657</v>
      </c>
      <c r="AE53">
        <v>15.166195200000001</v>
      </c>
      <c r="AF53">
        <v>2.7225000000000001</v>
      </c>
      <c r="AG53">
        <v>12.28734</v>
      </c>
      <c r="AH53">
        <v>14.352676000000001</v>
      </c>
      <c r="AI53">
        <v>0</v>
      </c>
      <c r="AJ53">
        <v>0</v>
      </c>
      <c r="AK53">
        <v>7.9806499999999998</v>
      </c>
      <c r="AL53">
        <v>0</v>
      </c>
      <c r="AM53">
        <v>0</v>
      </c>
      <c r="AN53">
        <v>0.78432999999999997</v>
      </c>
      <c r="AO53">
        <v>4.9609560000000013</v>
      </c>
      <c r="AP53">
        <v>3.7337524114967038</v>
      </c>
      <c r="AQ53">
        <v>0</v>
      </c>
      <c r="AR53">
        <v>5.4192000000000009</v>
      </c>
      <c r="AS53">
        <v>3.3015999999999996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655.49336388558538</v>
      </c>
      <c r="DN53">
        <v>22.860752864033469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9.3553946541888333</v>
      </c>
      <c r="L54">
        <v>385.6677094001472</v>
      </c>
      <c r="M54">
        <v>28.231271091113612</v>
      </c>
      <c r="N54">
        <v>17.781269321428571</v>
      </c>
      <c r="O54">
        <v>0</v>
      </c>
      <c r="P54">
        <v>31.636038635223287</v>
      </c>
      <c r="Q54">
        <v>3.002070393374741</v>
      </c>
      <c r="R54">
        <v>13.007943204294998</v>
      </c>
      <c r="S54">
        <v>4.0034482758620689</v>
      </c>
      <c r="T54">
        <v>0</v>
      </c>
      <c r="U54">
        <v>50.678525992704841</v>
      </c>
      <c r="V54">
        <v>3.4969430656934306</v>
      </c>
      <c r="W54">
        <v>9.8682557556270059</v>
      </c>
      <c r="X54">
        <v>45.256477348463591</v>
      </c>
      <c r="Y54">
        <v>0</v>
      </c>
      <c r="Z54">
        <v>0</v>
      </c>
      <c r="AA54">
        <v>0</v>
      </c>
      <c r="AB54">
        <v>2.863</v>
      </c>
      <c r="AC54">
        <v>0</v>
      </c>
      <c r="AD54">
        <v>2.79657</v>
      </c>
      <c r="AE54">
        <v>15.166195200000001</v>
      </c>
      <c r="AF54">
        <v>2.7225000000000001</v>
      </c>
      <c r="AG54">
        <v>12.28734</v>
      </c>
      <c r="AH54">
        <v>14.352676000000001</v>
      </c>
      <c r="AI54">
        <v>0</v>
      </c>
      <c r="AJ54">
        <v>0</v>
      </c>
      <c r="AK54">
        <v>7.9806499999999998</v>
      </c>
      <c r="AL54">
        <v>0</v>
      </c>
      <c r="AM54">
        <v>0</v>
      </c>
      <c r="AN54">
        <v>0.78432999999999997</v>
      </c>
      <c r="AO54">
        <v>4.9609560000000013</v>
      </c>
      <c r="AP54">
        <v>3.7337524114967038</v>
      </c>
      <c r="AQ54">
        <v>0</v>
      </c>
      <c r="AR54">
        <v>4.7418000000000005</v>
      </c>
      <c r="AS54">
        <v>3.3015999999999996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654.83879238830275</v>
      </c>
      <c r="DN54">
        <v>22.837924361316077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9.3553946541888333</v>
      </c>
      <c r="L55">
        <v>328.96038855549051</v>
      </c>
      <c r="M55">
        <v>28.231271091113612</v>
      </c>
      <c r="N55">
        <v>17.781269321428571</v>
      </c>
      <c r="O55">
        <v>0</v>
      </c>
      <c r="P55">
        <v>31.636038635223287</v>
      </c>
      <c r="Q55">
        <v>3.002070393374741</v>
      </c>
      <c r="R55">
        <v>13.007943204294998</v>
      </c>
      <c r="S55">
        <v>4.0034482758620689</v>
      </c>
      <c r="T55">
        <v>0</v>
      </c>
      <c r="U55">
        <v>50.678525992704841</v>
      </c>
      <c r="V55">
        <v>3.4969430656934306</v>
      </c>
      <c r="W55">
        <v>9.8682557556270059</v>
      </c>
      <c r="X55">
        <v>45.256477348463591</v>
      </c>
      <c r="Y55">
        <v>0</v>
      </c>
      <c r="Z55">
        <v>0</v>
      </c>
      <c r="AA55">
        <v>0</v>
      </c>
      <c r="AB55">
        <v>2.863</v>
      </c>
      <c r="AC55">
        <v>0</v>
      </c>
      <c r="AD55">
        <v>2.79657</v>
      </c>
      <c r="AE55">
        <v>15.166195200000001</v>
      </c>
      <c r="AF55">
        <v>2.7225000000000001</v>
      </c>
      <c r="AG55">
        <v>12.28734</v>
      </c>
      <c r="AH55">
        <v>14.352676000000001</v>
      </c>
      <c r="AI55">
        <v>0</v>
      </c>
      <c r="AJ55">
        <v>0</v>
      </c>
      <c r="AK55">
        <v>7.9806499999999998</v>
      </c>
      <c r="AL55">
        <v>0</v>
      </c>
      <c r="AM55">
        <v>0</v>
      </c>
      <c r="AN55">
        <v>0.78432999999999997</v>
      </c>
      <c r="AO55">
        <v>4.9609560000000013</v>
      </c>
      <c r="AP55">
        <v>3.7337524114967038</v>
      </c>
      <c r="AQ55">
        <v>0</v>
      </c>
      <c r="AR55">
        <v>4.7418000000000005</v>
      </c>
      <c r="AS55">
        <v>3.3015999999999996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600.0425079585815</v>
      </c>
      <c r="DN55">
        <v>20.926887946380518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9.3555400994851201</v>
      </c>
      <c r="L56">
        <v>274.24341012492687</v>
      </c>
      <c r="M56">
        <v>28.231271091113612</v>
      </c>
      <c r="N56">
        <v>17.781269321428571</v>
      </c>
      <c r="O56">
        <v>0</v>
      </c>
      <c r="P56">
        <v>31.636038635223287</v>
      </c>
      <c r="Q56">
        <v>3.002070393374741</v>
      </c>
      <c r="R56">
        <v>13.007943204294998</v>
      </c>
      <c r="S56">
        <v>4.0034482758620689</v>
      </c>
      <c r="T56">
        <v>0</v>
      </c>
      <c r="U56">
        <v>50.678525992704841</v>
      </c>
      <c r="V56">
        <v>3.4969430656934306</v>
      </c>
      <c r="W56">
        <v>9.8682557556270059</v>
      </c>
      <c r="X56">
        <v>45.256477348463591</v>
      </c>
      <c r="Y56">
        <v>0</v>
      </c>
      <c r="Z56">
        <v>0</v>
      </c>
      <c r="AA56">
        <v>0</v>
      </c>
      <c r="AB56">
        <v>2.863</v>
      </c>
      <c r="AC56">
        <v>0</v>
      </c>
      <c r="AD56">
        <v>2.79657</v>
      </c>
      <c r="AE56">
        <v>15.166195200000001</v>
      </c>
      <c r="AF56">
        <v>2.7225000000000001</v>
      </c>
      <c r="AG56">
        <v>12.28734</v>
      </c>
      <c r="AH56">
        <v>14.352676000000001</v>
      </c>
      <c r="AI56">
        <v>0</v>
      </c>
      <c r="AJ56">
        <v>0</v>
      </c>
      <c r="AK56">
        <v>7.9806499999999998</v>
      </c>
      <c r="AL56">
        <v>0</v>
      </c>
      <c r="AM56">
        <v>0</v>
      </c>
      <c r="AN56">
        <v>0.78432999999999997</v>
      </c>
      <c r="AO56">
        <v>4.9609560000000013</v>
      </c>
      <c r="AP56">
        <v>3.7337524114967038</v>
      </c>
      <c r="AQ56">
        <v>0</v>
      </c>
      <c r="AR56">
        <v>4.7418000000000005</v>
      </c>
      <c r="AS56">
        <v>3.3015999999999996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547.16963251786069</v>
      </c>
      <c r="DN56">
        <v>19.082930401833842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9.3554833073322925</v>
      </c>
      <c r="L57">
        <v>284.47838116694771</v>
      </c>
      <c r="M57">
        <v>28.231271091113612</v>
      </c>
      <c r="N57">
        <v>17.781269321428571</v>
      </c>
      <c r="O57">
        <v>0</v>
      </c>
      <c r="P57">
        <v>31.636038635223287</v>
      </c>
      <c r="Q57">
        <v>6.1314485804416403</v>
      </c>
      <c r="R57">
        <v>13.007943204294998</v>
      </c>
      <c r="S57">
        <v>8.0941309800643086</v>
      </c>
      <c r="T57">
        <v>0</v>
      </c>
      <c r="U57">
        <v>50.678525992704841</v>
      </c>
      <c r="V57">
        <v>3.4969430656934306</v>
      </c>
      <c r="W57">
        <v>9.8682557556270059</v>
      </c>
      <c r="X57">
        <v>45.256477348463591</v>
      </c>
      <c r="Y57">
        <v>0</v>
      </c>
      <c r="Z57">
        <v>0</v>
      </c>
      <c r="AA57">
        <v>0</v>
      </c>
      <c r="AB57">
        <v>2.863</v>
      </c>
      <c r="AC57">
        <v>0</v>
      </c>
      <c r="AD57">
        <v>2.79657</v>
      </c>
      <c r="AE57">
        <v>15.166195200000001</v>
      </c>
      <c r="AF57">
        <v>2.7225000000000001</v>
      </c>
      <c r="AG57">
        <v>12.28734</v>
      </c>
      <c r="AH57">
        <v>14.352676000000001</v>
      </c>
      <c r="AI57">
        <v>0</v>
      </c>
      <c r="AJ57">
        <v>0</v>
      </c>
      <c r="AK57">
        <v>7.9806499999999998</v>
      </c>
      <c r="AL57">
        <v>0</v>
      </c>
      <c r="AM57">
        <v>0</v>
      </c>
      <c r="AN57">
        <v>0.78432999999999997</v>
      </c>
      <c r="AO57">
        <v>4.9609560000000013</v>
      </c>
      <c r="AP57">
        <v>3.7337524114967038</v>
      </c>
      <c r="AQ57">
        <v>0</v>
      </c>
      <c r="AR57">
        <v>4.7418000000000005</v>
      </c>
      <c r="AS57">
        <v>3.3015999999999996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564.0363749245588</v>
      </c>
      <c r="DN57">
        <v>19.671163136272952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9.3554833073322925</v>
      </c>
      <c r="L58">
        <v>319.76747096197181</v>
      </c>
      <c r="M58">
        <v>28.231271091113612</v>
      </c>
      <c r="N58">
        <v>17.781269321428571</v>
      </c>
      <c r="O58">
        <v>0</v>
      </c>
      <c r="P58">
        <v>31.636038635223287</v>
      </c>
      <c r="Q58">
        <v>6.1314485804416403</v>
      </c>
      <c r="R58">
        <v>13.007943204294998</v>
      </c>
      <c r="S58">
        <v>8.0948315112540197</v>
      </c>
      <c r="T58">
        <v>0</v>
      </c>
      <c r="U58">
        <v>50.678525992704841</v>
      </c>
      <c r="V58">
        <v>3.4969430656934306</v>
      </c>
      <c r="W58">
        <v>9.8682557556270059</v>
      </c>
      <c r="X58">
        <v>45.256477348463591</v>
      </c>
      <c r="Y58">
        <v>0</v>
      </c>
      <c r="Z58">
        <v>0</v>
      </c>
      <c r="AA58">
        <v>0</v>
      </c>
      <c r="AB58">
        <v>2.863</v>
      </c>
      <c r="AC58">
        <v>0</v>
      </c>
      <c r="AD58">
        <v>2.79657</v>
      </c>
      <c r="AE58">
        <v>15.166195200000001</v>
      </c>
      <c r="AF58">
        <v>2.7225000000000001</v>
      </c>
      <c r="AG58">
        <v>12.28734</v>
      </c>
      <c r="AH58">
        <v>14.352676000000001</v>
      </c>
      <c r="AI58">
        <v>0</v>
      </c>
      <c r="AJ58">
        <v>0</v>
      </c>
      <c r="AK58">
        <v>7.9806499999999998</v>
      </c>
      <c r="AL58">
        <v>0</v>
      </c>
      <c r="AM58">
        <v>0</v>
      </c>
      <c r="AN58">
        <v>0.78432999999999997</v>
      </c>
      <c r="AO58">
        <v>4.9609560000000013</v>
      </c>
      <c r="AP58">
        <v>3.7337524114967038</v>
      </c>
      <c r="AQ58">
        <v>0</v>
      </c>
      <c r="AR58">
        <v>4.7418000000000005</v>
      </c>
      <c r="AS58">
        <v>3.3015999999999996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598.1368992766528</v>
      </c>
      <c r="DN58">
        <v>20.860429110392836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9.3554833073322925</v>
      </c>
      <c r="L59">
        <v>385.6677094001472</v>
      </c>
      <c r="M59">
        <v>28.231271091113612</v>
      </c>
      <c r="N59">
        <v>17.781269321428571</v>
      </c>
      <c r="O59">
        <v>0</v>
      </c>
      <c r="P59">
        <v>31.636038635223287</v>
      </c>
      <c r="Q59">
        <v>6.1314485804416403</v>
      </c>
      <c r="R59">
        <v>13.007943204294998</v>
      </c>
      <c r="S59">
        <v>8.0948315112540197</v>
      </c>
      <c r="T59">
        <v>0</v>
      </c>
      <c r="U59">
        <v>50.678525992704841</v>
      </c>
      <c r="V59">
        <v>3.4969430656934306</v>
      </c>
      <c r="W59">
        <v>9.8682557556270059</v>
      </c>
      <c r="X59">
        <v>45.256477348463591</v>
      </c>
      <c r="Y59">
        <v>0</v>
      </c>
      <c r="Z59">
        <v>0</v>
      </c>
      <c r="AA59">
        <v>0</v>
      </c>
      <c r="AB59">
        <v>2.863</v>
      </c>
      <c r="AC59">
        <v>0</v>
      </c>
      <c r="AD59">
        <v>2.79657</v>
      </c>
      <c r="AE59">
        <v>15.166195200000001</v>
      </c>
      <c r="AF59">
        <v>2.7225000000000001</v>
      </c>
      <c r="AG59">
        <v>12.28734</v>
      </c>
      <c r="AH59">
        <v>14.352676000000001</v>
      </c>
      <c r="AI59">
        <v>0</v>
      </c>
      <c r="AJ59">
        <v>0</v>
      </c>
      <c r="AK59">
        <v>7.9806499999999998</v>
      </c>
      <c r="AL59">
        <v>0</v>
      </c>
      <c r="AM59">
        <v>0</v>
      </c>
      <c r="AN59">
        <v>0.78432999999999997</v>
      </c>
      <c r="AO59">
        <v>4.9609560000000013</v>
      </c>
      <c r="AP59">
        <v>3.7337524114967038</v>
      </c>
      <c r="AQ59">
        <v>0</v>
      </c>
      <c r="AR59">
        <v>4.7418000000000005</v>
      </c>
      <c r="AS59">
        <v>3.3015999999999996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661.81629971569475</v>
      </c>
      <c r="DN59">
        <v>23.081267109526337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9.3554833073322925</v>
      </c>
      <c r="L60">
        <v>385.6677094001472</v>
      </c>
      <c r="M60">
        <v>28.231271091113612</v>
      </c>
      <c r="N60">
        <v>17.781269321428571</v>
      </c>
      <c r="O60">
        <v>0</v>
      </c>
      <c r="P60">
        <v>31.636038635223287</v>
      </c>
      <c r="Q60">
        <v>6.1314485804416403</v>
      </c>
      <c r="R60">
        <v>13.007943204294998</v>
      </c>
      <c r="S60">
        <v>8.0948315112540197</v>
      </c>
      <c r="T60">
        <v>0</v>
      </c>
      <c r="U60">
        <v>50.678525992704841</v>
      </c>
      <c r="V60">
        <v>3.4969430656934306</v>
      </c>
      <c r="W60">
        <v>9.8682557556270059</v>
      </c>
      <c r="X60">
        <v>45.256477348463591</v>
      </c>
      <c r="Y60">
        <v>0</v>
      </c>
      <c r="Z60">
        <v>0</v>
      </c>
      <c r="AA60">
        <v>0</v>
      </c>
      <c r="AB60">
        <v>2.863</v>
      </c>
      <c r="AC60">
        <v>0</v>
      </c>
      <c r="AD60">
        <v>2.79657</v>
      </c>
      <c r="AE60">
        <v>15.166195200000001</v>
      </c>
      <c r="AF60">
        <v>2.7225000000000001</v>
      </c>
      <c r="AG60">
        <v>12.28734</v>
      </c>
      <c r="AH60">
        <v>14.352676000000001</v>
      </c>
      <c r="AI60">
        <v>0</v>
      </c>
      <c r="AJ60">
        <v>0</v>
      </c>
      <c r="AK60">
        <v>7.9806499999999998</v>
      </c>
      <c r="AL60">
        <v>0</v>
      </c>
      <c r="AM60">
        <v>0</v>
      </c>
      <c r="AN60">
        <v>0.78432999999999997</v>
      </c>
      <c r="AO60">
        <v>4.9609560000000013</v>
      </c>
      <c r="AP60">
        <v>3.7337524114967038</v>
      </c>
      <c r="AQ60">
        <v>0</v>
      </c>
      <c r="AR60">
        <v>4.7418000000000005</v>
      </c>
      <c r="AS60">
        <v>3.3015999999999996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661.81629971569475</v>
      </c>
      <c r="DN60">
        <v>23.081267109526337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9.3553946541888333</v>
      </c>
      <c r="L61">
        <v>385.67134253868073</v>
      </c>
      <c r="M61">
        <v>28.231271091113612</v>
      </c>
      <c r="N61">
        <v>17.781269321428571</v>
      </c>
      <c r="O61">
        <v>0</v>
      </c>
      <c r="P61">
        <v>31.636038635223287</v>
      </c>
      <c r="Q61">
        <v>6.1337974380871039</v>
      </c>
      <c r="R61">
        <v>13.007943204294998</v>
      </c>
      <c r="S61">
        <v>8.0948315112540197</v>
      </c>
      <c r="T61">
        <v>0</v>
      </c>
      <c r="U61">
        <v>50.678525992704841</v>
      </c>
      <c r="V61">
        <v>3.4969430656934306</v>
      </c>
      <c r="W61">
        <v>9.8682557556270059</v>
      </c>
      <c r="X61">
        <v>45.256477348463591</v>
      </c>
      <c r="Y61">
        <v>0</v>
      </c>
      <c r="Z61">
        <v>2.0007000000000006</v>
      </c>
      <c r="AA61">
        <v>0</v>
      </c>
      <c r="AB61">
        <v>2.863</v>
      </c>
      <c r="AC61">
        <v>0</v>
      </c>
      <c r="AD61">
        <v>2.79657</v>
      </c>
      <c r="AE61">
        <v>15.166195200000001</v>
      </c>
      <c r="AF61">
        <v>2.7225000000000001</v>
      </c>
      <c r="AG61">
        <v>12.28734</v>
      </c>
      <c r="AH61">
        <v>14.352676000000001</v>
      </c>
      <c r="AI61">
        <v>0</v>
      </c>
      <c r="AJ61">
        <v>0</v>
      </c>
      <c r="AK61">
        <v>7.9806499999999998</v>
      </c>
      <c r="AL61">
        <v>0</v>
      </c>
      <c r="AM61">
        <v>0</v>
      </c>
      <c r="AN61">
        <v>0.78432999999999997</v>
      </c>
      <c r="AO61">
        <v>5.4119519999999994</v>
      </c>
      <c r="AP61">
        <v>3.7337524114967038</v>
      </c>
      <c r="AQ61">
        <v>0</v>
      </c>
      <c r="AR61">
        <v>4.7418000000000005</v>
      </c>
      <c r="AS61">
        <v>3.3015999999999996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664.19106827499922</v>
      </c>
      <c r="DN61">
        <v>23.164087893257499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9.3553946541888333</v>
      </c>
      <c r="L62">
        <v>385.67134253868073</v>
      </c>
      <c r="M62">
        <v>28.231271091113612</v>
      </c>
      <c r="N62">
        <v>17.781269321428571</v>
      </c>
      <c r="O62">
        <v>0</v>
      </c>
      <c r="P62">
        <v>31.636038635223287</v>
      </c>
      <c r="Q62">
        <v>6.1337974380871039</v>
      </c>
      <c r="R62">
        <v>13.007943204294998</v>
      </c>
      <c r="S62">
        <v>8.0948315112540197</v>
      </c>
      <c r="T62">
        <v>0</v>
      </c>
      <c r="U62">
        <v>50.678525992704841</v>
      </c>
      <c r="V62">
        <v>3.4969430656934306</v>
      </c>
      <c r="W62">
        <v>9.8682557556270059</v>
      </c>
      <c r="X62">
        <v>45.256477348463591</v>
      </c>
      <c r="Y62">
        <v>0</v>
      </c>
      <c r="Z62">
        <v>2.0007000000000006</v>
      </c>
      <c r="AA62">
        <v>0</v>
      </c>
      <c r="AB62">
        <v>2.863</v>
      </c>
      <c r="AC62">
        <v>0</v>
      </c>
      <c r="AD62">
        <v>2.79657</v>
      </c>
      <c r="AE62">
        <v>15.166195200000001</v>
      </c>
      <c r="AF62">
        <v>2.7225000000000001</v>
      </c>
      <c r="AG62">
        <v>12.28734</v>
      </c>
      <c r="AH62">
        <v>14.352676000000001</v>
      </c>
      <c r="AI62">
        <v>0</v>
      </c>
      <c r="AJ62">
        <v>0</v>
      </c>
      <c r="AK62">
        <v>7.9806499999999998</v>
      </c>
      <c r="AL62">
        <v>0</v>
      </c>
      <c r="AM62">
        <v>0</v>
      </c>
      <c r="AN62">
        <v>0.78432999999999997</v>
      </c>
      <c r="AO62">
        <v>5.4119519999999994</v>
      </c>
      <c r="AP62">
        <v>3.7337524114967038</v>
      </c>
      <c r="AQ62">
        <v>0</v>
      </c>
      <c r="AR62">
        <v>4.7418000000000005</v>
      </c>
      <c r="AS62">
        <v>3.3015999999999996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664.19106827499922</v>
      </c>
      <c r="DN62">
        <v>23.164087893257499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9.3554240160349842</v>
      </c>
      <c r="L63">
        <v>385.67134253868073</v>
      </c>
      <c r="M63">
        <v>25.156739020696612</v>
      </c>
      <c r="N63">
        <v>17.781269321428571</v>
      </c>
      <c r="O63">
        <v>0</v>
      </c>
      <c r="P63">
        <v>31.636038635223287</v>
      </c>
      <c r="Q63">
        <v>6.1337974380871039</v>
      </c>
      <c r="R63">
        <v>13.007943204294998</v>
      </c>
      <c r="S63">
        <v>8.0948315112540197</v>
      </c>
      <c r="T63">
        <v>0</v>
      </c>
      <c r="U63">
        <v>50.678525992704841</v>
      </c>
      <c r="V63">
        <v>3.4969430656934306</v>
      </c>
      <c r="W63">
        <v>9.8682557556270059</v>
      </c>
      <c r="X63">
        <v>45.256477348463591</v>
      </c>
      <c r="Y63">
        <v>0</v>
      </c>
      <c r="Z63">
        <v>2.0007000000000006</v>
      </c>
      <c r="AA63">
        <v>0</v>
      </c>
      <c r="AB63">
        <v>2.863</v>
      </c>
      <c r="AC63">
        <v>0</v>
      </c>
      <c r="AD63">
        <v>2.79657</v>
      </c>
      <c r="AE63">
        <v>15.166195200000001</v>
      </c>
      <c r="AF63">
        <v>2.7225000000000001</v>
      </c>
      <c r="AG63">
        <v>12.28734</v>
      </c>
      <c r="AH63">
        <v>14.352676000000001</v>
      </c>
      <c r="AI63">
        <v>0</v>
      </c>
      <c r="AJ63">
        <v>0</v>
      </c>
      <c r="AK63">
        <v>7.9806499999999998</v>
      </c>
      <c r="AL63">
        <v>0</v>
      </c>
      <c r="AM63">
        <v>0</v>
      </c>
      <c r="AN63">
        <v>0.78432999999999997</v>
      </c>
      <c r="AO63">
        <v>5.4119519999999994</v>
      </c>
      <c r="AP63">
        <v>3.7337524114967038</v>
      </c>
      <c r="AQ63">
        <v>0</v>
      </c>
      <c r="AR63">
        <v>3.3870000000000009</v>
      </c>
      <c r="AS63">
        <v>3.3015999999999996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659.91103300673115</v>
      </c>
      <c r="DN63">
        <v>23.014820452954737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9.3554240160349842</v>
      </c>
      <c r="L64">
        <v>385.67134253868073</v>
      </c>
      <c r="M64">
        <v>22.08538163001294</v>
      </c>
      <c r="N64">
        <v>17.781269321428571</v>
      </c>
      <c r="O64">
        <v>0</v>
      </c>
      <c r="P64">
        <v>31.636038635223287</v>
      </c>
      <c r="Q64">
        <v>6.1337974380871039</v>
      </c>
      <c r="R64">
        <v>13.007943204294998</v>
      </c>
      <c r="S64">
        <v>8.0948315112540197</v>
      </c>
      <c r="T64">
        <v>0</v>
      </c>
      <c r="U64">
        <v>50.678525992704841</v>
      </c>
      <c r="V64">
        <v>3.4969430656934306</v>
      </c>
      <c r="W64">
        <v>9.8682557556270059</v>
      </c>
      <c r="X64">
        <v>45.256477348463591</v>
      </c>
      <c r="Y64">
        <v>0</v>
      </c>
      <c r="Z64">
        <v>2.0007000000000006</v>
      </c>
      <c r="AA64">
        <v>0</v>
      </c>
      <c r="AB64">
        <v>2.863</v>
      </c>
      <c r="AC64">
        <v>0</v>
      </c>
      <c r="AD64">
        <v>2.79657</v>
      </c>
      <c r="AE64">
        <v>15.166195200000001</v>
      </c>
      <c r="AF64">
        <v>2.7225000000000001</v>
      </c>
      <c r="AG64">
        <v>12.28734</v>
      </c>
      <c r="AH64">
        <v>14.352676000000001</v>
      </c>
      <c r="AI64">
        <v>0</v>
      </c>
      <c r="AJ64">
        <v>0</v>
      </c>
      <c r="AK64">
        <v>7.9806499999999998</v>
      </c>
      <c r="AL64">
        <v>0</v>
      </c>
      <c r="AM64">
        <v>0</v>
      </c>
      <c r="AN64">
        <v>0.78432999999999997</v>
      </c>
      <c r="AO64">
        <v>5.4119519999999994</v>
      </c>
      <c r="AP64">
        <v>3.7337524114967038</v>
      </c>
      <c r="AQ64">
        <v>0</v>
      </c>
      <c r="AR64">
        <v>3.3870000000000009</v>
      </c>
      <c r="AS64">
        <v>3.3015999999999996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656.9431803601135</v>
      </c>
      <c r="DN64">
        <v>22.911315708888701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9.3554240160349842</v>
      </c>
      <c r="L65">
        <v>385.67134253868073</v>
      </c>
      <c r="M65">
        <v>22.08538163001294</v>
      </c>
      <c r="N65">
        <v>17.781269321428571</v>
      </c>
      <c r="O65">
        <v>0</v>
      </c>
      <c r="P65">
        <v>31.636038635223287</v>
      </c>
      <c r="Q65">
        <v>6.1337974380871039</v>
      </c>
      <c r="R65">
        <v>13.007943204294998</v>
      </c>
      <c r="S65">
        <v>8.0948315112540197</v>
      </c>
      <c r="T65">
        <v>0</v>
      </c>
      <c r="U65">
        <v>50.678525992704841</v>
      </c>
      <c r="V65">
        <v>3.4969430656934306</v>
      </c>
      <c r="W65">
        <v>9.8682250803858533</v>
      </c>
      <c r="X65">
        <v>45.256477348463591</v>
      </c>
      <c r="Y65">
        <v>0</v>
      </c>
      <c r="Z65">
        <v>2.0007000000000006</v>
      </c>
      <c r="AA65">
        <v>0</v>
      </c>
      <c r="AB65">
        <v>2.863</v>
      </c>
      <c r="AC65">
        <v>0</v>
      </c>
      <c r="AD65">
        <v>2.79657</v>
      </c>
      <c r="AE65">
        <v>15.166195200000001</v>
      </c>
      <c r="AF65">
        <v>2.7225000000000001</v>
      </c>
      <c r="AG65">
        <v>12.28734</v>
      </c>
      <c r="AH65">
        <v>14.352676000000001</v>
      </c>
      <c r="AI65">
        <v>0</v>
      </c>
      <c r="AJ65">
        <v>0</v>
      </c>
      <c r="AK65">
        <v>7.9806499999999998</v>
      </c>
      <c r="AL65">
        <v>0</v>
      </c>
      <c r="AM65">
        <v>0</v>
      </c>
      <c r="AN65">
        <v>0.78432999999999997</v>
      </c>
      <c r="AO65">
        <v>5.4119519999999994</v>
      </c>
      <c r="AP65">
        <v>3.7337524114967038</v>
      </c>
      <c r="AQ65">
        <v>0</v>
      </c>
      <c r="AR65">
        <v>3.3870000000000009</v>
      </c>
      <c r="AS65">
        <v>2.8889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656.54435852149879</v>
      </c>
      <c r="DN65">
        <v>22.89740687226216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9.3554240160349842</v>
      </c>
      <c r="L66">
        <v>385.67134253868073</v>
      </c>
      <c r="M66">
        <v>22.08538163001294</v>
      </c>
      <c r="N66">
        <v>17.781269321428571</v>
      </c>
      <c r="O66">
        <v>0</v>
      </c>
      <c r="P66">
        <v>31.636038635223287</v>
      </c>
      <c r="Q66">
        <v>6.1337974380871039</v>
      </c>
      <c r="R66">
        <v>13.005700683426898</v>
      </c>
      <c r="S66">
        <v>8.0948315112540197</v>
      </c>
      <c r="T66">
        <v>0</v>
      </c>
      <c r="U66">
        <v>50.678525992704841</v>
      </c>
      <c r="V66">
        <v>2.7231599335664338</v>
      </c>
      <c r="W66">
        <v>9.8682250803858533</v>
      </c>
      <c r="X66">
        <v>45.256477348463591</v>
      </c>
      <c r="Y66">
        <v>0</v>
      </c>
      <c r="Z66">
        <v>2.0007000000000006</v>
      </c>
      <c r="AA66">
        <v>0</v>
      </c>
      <c r="AB66">
        <v>2.863</v>
      </c>
      <c r="AC66">
        <v>0</v>
      </c>
      <c r="AD66">
        <v>2.79657</v>
      </c>
      <c r="AE66">
        <v>15.166195200000001</v>
      </c>
      <c r="AF66">
        <v>2.7225000000000001</v>
      </c>
      <c r="AG66">
        <v>12.28734</v>
      </c>
      <c r="AH66">
        <v>14.352676000000001</v>
      </c>
      <c r="AI66">
        <v>0</v>
      </c>
      <c r="AJ66">
        <v>0</v>
      </c>
      <c r="AK66">
        <v>7.9806499999999998</v>
      </c>
      <c r="AL66">
        <v>0</v>
      </c>
      <c r="AM66">
        <v>0</v>
      </c>
      <c r="AN66">
        <v>0.78432999999999997</v>
      </c>
      <c r="AO66">
        <v>5.4119519999999994</v>
      </c>
      <c r="AP66">
        <v>3.7337524114967038</v>
      </c>
      <c r="AQ66">
        <v>0</v>
      </c>
      <c r="AR66">
        <v>3.3870000000000009</v>
      </c>
      <c r="AS66">
        <v>2.8889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655.7944849380857</v>
      </c>
      <c r="DN66">
        <v>22.871254802680163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9.3554240160349842</v>
      </c>
      <c r="L67">
        <v>385.67134253868073</v>
      </c>
      <c r="M67">
        <v>22.08538163001294</v>
      </c>
      <c r="N67">
        <v>17.781269321428571</v>
      </c>
      <c r="O67">
        <v>0</v>
      </c>
      <c r="P67">
        <v>31.636038635223287</v>
      </c>
      <c r="Q67">
        <v>6.1337974380871039</v>
      </c>
      <c r="R67">
        <v>13.005700683426898</v>
      </c>
      <c r="S67">
        <v>8.0948315112540197</v>
      </c>
      <c r="T67">
        <v>0</v>
      </c>
      <c r="U67">
        <v>50.678525992704841</v>
      </c>
      <c r="V67">
        <v>3.4832433457688809</v>
      </c>
      <c r="W67">
        <v>9.8682250803858533</v>
      </c>
      <c r="X67">
        <v>45.256477348463591</v>
      </c>
      <c r="Y67">
        <v>0</v>
      </c>
      <c r="Z67">
        <v>2.0007000000000006</v>
      </c>
      <c r="AA67">
        <v>0</v>
      </c>
      <c r="AB67">
        <v>2.863</v>
      </c>
      <c r="AC67">
        <v>0</v>
      </c>
      <c r="AD67">
        <v>2.79657</v>
      </c>
      <c r="AE67">
        <v>15.166195200000001</v>
      </c>
      <c r="AF67">
        <v>2.7225000000000001</v>
      </c>
      <c r="AG67">
        <v>12.28734</v>
      </c>
      <c r="AH67">
        <v>14.352676000000001</v>
      </c>
      <c r="AI67">
        <v>0</v>
      </c>
      <c r="AJ67">
        <v>0</v>
      </c>
      <c r="AK67">
        <v>7.9806499999999998</v>
      </c>
      <c r="AL67">
        <v>0</v>
      </c>
      <c r="AM67">
        <v>0</v>
      </c>
      <c r="AN67">
        <v>0.78432999999999997</v>
      </c>
      <c r="AO67">
        <v>5.4119519999999994</v>
      </c>
      <c r="AP67">
        <v>3.7337524114967038</v>
      </c>
      <c r="AQ67">
        <v>0</v>
      </c>
      <c r="AR67">
        <v>3.3870000000000009</v>
      </c>
      <c r="AS67">
        <v>3.0952499999999996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656.72834982835798</v>
      </c>
      <c r="DN67">
        <v>22.903823324610283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9.3554240160349842</v>
      </c>
      <c r="L68">
        <v>385.67134253868073</v>
      </c>
      <c r="M68">
        <v>22.08538163001294</v>
      </c>
      <c r="N68">
        <v>17.781269321428571</v>
      </c>
      <c r="O68">
        <v>0</v>
      </c>
      <c r="P68">
        <v>31.636038635223287</v>
      </c>
      <c r="Q68">
        <v>6.1337974380871039</v>
      </c>
      <c r="R68">
        <v>13.005700683426898</v>
      </c>
      <c r="S68">
        <v>8.0948315112540197</v>
      </c>
      <c r="T68">
        <v>0</v>
      </c>
      <c r="U68">
        <v>50.678525992704841</v>
      </c>
      <c r="V68">
        <v>3.496425050816697</v>
      </c>
      <c r="W68">
        <v>9.8682250803858533</v>
      </c>
      <c r="X68">
        <v>45.256477348463591</v>
      </c>
      <c r="Y68">
        <v>0</v>
      </c>
      <c r="Z68">
        <v>2.0007000000000006</v>
      </c>
      <c r="AA68">
        <v>0</v>
      </c>
      <c r="AB68">
        <v>2.863</v>
      </c>
      <c r="AC68">
        <v>0</v>
      </c>
      <c r="AD68">
        <v>2.79657</v>
      </c>
      <c r="AE68">
        <v>15.166195200000001</v>
      </c>
      <c r="AF68">
        <v>2.7225000000000001</v>
      </c>
      <c r="AG68">
        <v>12.28734</v>
      </c>
      <c r="AH68">
        <v>14.352676000000001</v>
      </c>
      <c r="AI68">
        <v>0</v>
      </c>
      <c r="AJ68">
        <v>0</v>
      </c>
      <c r="AK68">
        <v>7.9806499999999998</v>
      </c>
      <c r="AL68">
        <v>0</v>
      </c>
      <c r="AM68">
        <v>0</v>
      </c>
      <c r="AN68">
        <v>0.78432999999999997</v>
      </c>
      <c r="AO68">
        <v>5.4119519999999994</v>
      </c>
      <c r="AP68">
        <v>3.7337524114967038</v>
      </c>
      <c r="AQ68">
        <v>0</v>
      </c>
      <c r="AR68">
        <v>3.3870000000000009</v>
      </c>
      <c r="AS68">
        <v>3.0952499999999996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656.74108719900835</v>
      </c>
      <c r="DN68">
        <v>22.904267659007662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9.355335994938585</v>
      </c>
      <c r="L69">
        <v>385.67134253868073</v>
      </c>
      <c r="M69">
        <v>22.08538163001294</v>
      </c>
      <c r="N69">
        <v>17.781269321428571</v>
      </c>
      <c r="O69">
        <v>0</v>
      </c>
      <c r="P69">
        <v>31.636038635223287</v>
      </c>
      <c r="Q69">
        <v>6.1337974380871039</v>
      </c>
      <c r="R69">
        <v>13.005700683426898</v>
      </c>
      <c r="S69">
        <v>8.0948315112540197</v>
      </c>
      <c r="T69">
        <v>0</v>
      </c>
      <c r="U69">
        <v>50.678525992704841</v>
      </c>
      <c r="V69">
        <v>3.496425050816697</v>
      </c>
      <c r="W69">
        <v>9.8682250803858533</v>
      </c>
      <c r="X69">
        <v>45.256477348463591</v>
      </c>
      <c r="Y69">
        <v>0</v>
      </c>
      <c r="Z69">
        <v>2.0007000000000006</v>
      </c>
      <c r="AA69">
        <v>0</v>
      </c>
      <c r="AB69">
        <v>2.863</v>
      </c>
      <c r="AC69">
        <v>0</v>
      </c>
      <c r="AD69">
        <v>2.79657</v>
      </c>
      <c r="AE69">
        <v>15.166195200000001</v>
      </c>
      <c r="AF69">
        <v>2.7225000000000001</v>
      </c>
      <c r="AG69">
        <v>12.28734</v>
      </c>
      <c r="AH69">
        <v>14.352676000000001</v>
      </c>
      <c r="AI69">
        <v>0</v>
      </c>
      <c r="AJ69">
        <v>0</v>
      </c>
      <c r="AK69">
        <v>7.9806499999999998</v>
      </c>
      <c r="AL69">
        <v>0</v>
      </c>
      <c r="AM69">
        <v>0</v>
      </c>
      <c r="AN69">
        <v>0.78432999999999997</v>
      </c>
      <c r="AO69">
        <v>5.4119519999999994</v>
      </c>
      <c r="AP69">
        <v>3.7337524114967038</v>
      </c>
      <c r="AQ69">
        <v>0</v>
      </c>
      <c r="AR69">
        <v>3.3870000000000009</v>
      </c>
      <c r="AS69">
        <v>3.0952499999999996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656.74100214396242</v>
      </c>
      <c r="DN69">
        <v>22.904264692957209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9.355335994938585</v>
      </c>
      <c r="L70">
        <v>385.67134253868073</v>
      </c>
      <c r="M70">
        <v>22.08538163001294</v>
      </c>
      <c r="N70">
        <v>17.781269321428571</v>
      </c>
      <c r="O70">
        <v>0</v>
      </c>
      <c r="P70">
        <v>31.636038635223287</v>
      </c>
      <c r="Q70">
        <v>6.1337974380871039</v>
      </c>
      <c r="R70">
        <v>13.005700683426898</v>
      </c>
      <c r="S70">
        <v>8.0948315112540197</v>
      </c>
      <c r="T70">
        <v>0</v>
      </c>
      <c r="U70">
        <v>50.678525992704841</v>
      </c>
      <c r="V70">
        <v>3.496425050816697</v>
      </c>
      <c r="W70">
        <v>9.8682250803858533</v>
      </c>
      <c r="X70">
        <v>45.256477348463591</v>
      </c>
      <c r="Y70">
        <v>0</v>
      </c>
      <c r="Z70">
        <v>2.0007000000000006</v>
      </c>
      <c r="AA70">
        <v>0</v>
      </c>
      <c r="AB70">
        <v>2.863</v>
      </c>
      <c r="AC70">
        <v>0</v>
      </c>
      <c r="AD70">
        <v>2.79657</v>
      </c>
      <c r="AE70">
        <v>15.166195200000001</v>
      </c>
      <c r="AF70">
        <v>2.7225000000000001</v>
      </c>
      <c r="AG70">
        <v>12.28734</v>
      </c>
      <c r="AH70">
        <v>14.352676000000001</v>
      </c>
      <c r="AI70">
        <v>0</v>
      </c>
      <c r="AJ70">
        <v>0</v>
      </c>
      <c r="AK70">
        <v>7.9806499999999998</v>
      </c>
      <c r="AL70">
        <v>0</v>
      </c>
      <c r="AM70">
        <v>0</v>
      </c>
      <c r="AN70">
        <v>0.78432999999999997</v>
      </c>
      <c r="AO70">
        <v>5.4119519999999994</v>
      </c>
      <c r="AP70">
        <v>3.7337524114967038</v>
      </c>
      <c r="AQ70">
        <v>0</v>
      </c>
      <c r="AR70">
        <v>3.3870000000000009</v>
      </c>
      <c r="AS70">
        <v>3.0952499999999996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656.74100214396242</v>
      </c>
      <c r="DN70">
        <v>22.904264692957209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9.3552629859523027</v>
      </c>
      <c r="L71">
        <v>385.67134253868073</v>
      </c>
      <c r="M71">
        <v>22.08538163001294</v>
      </c>
      <c r="N71">
        <v>17.781269321428571</v>
      </c>
      <c r="O71">
        <v>0</v>
      </c>
      <c r="P71">
        <v>31.636038635223287</v>
      </c>
      <c r="Q71">
        <v>6.1337974380871039</v>
      </c>
      <c r="R71">
        <v>13.005700683426898</v>
      </c>
      <c r="S71">
        <v>8.0948315112540197</v>
      </c>
      <c r="T71">
        <v>0</v>
      </c>
      <c r="U71">
        <v>50.678525992704841</v>
      </c>
      <c r="V71">
        <v>3.496425050816697</v>
      </c>
      <c r="W71">
        <v>9.8682250803858533</v>
      </c>
      <c r="X71">
        <v>45.256477348463591</v>
      </c>
      <c r="Y71">
        <v>0</v>
      </c>
      <c r="Z71">
        <v>0.33750000000000002</v>
      </c>
      <c r="AA71">
        <v>0</v>
      </c>
      <c r="AB71">
        <v>2.863</v>
      </c>
      <c r="AC71">
        <v>0</v>
      </c>
      <c r="AD71">
        <v>2.79657</v>
      </c>
      <c r="AE71">
        <v>15.166195200000001</v>
      </c>
      <c r="AF71">
        <v>2.7225000000000001</v>
      </c>
      <c r="AG71">
        <v>12.28734</v>
      </c>
      <c r="AH71">
        <v>14.352676000000001</v>
      </c>
      <c r="AI71">
        <v>0</v>
      </c>
      <c r="AJ71">
        <v>0</v>
      </c>
      <c r="AK71">
        <v>7.9806499999999998</v>
      </c>
      <c r="AL71">
        <v>0</v>
      </c>
      <c r="AM71">
        <v>0</v>
      </c>
      <c r="AN71">
        <v>0.78432999999999997</v>
      </c>
      <c r="AO71">
        <v>5.4119519999999994</v>
      </c>
      <c r="AP71">
        <v>3.7337524114967038</v>
      </c>
      <c r="AQ71">
        <v>0</v>
      </c>
      <c r="AR71">
        <v>14.902800000000003</v>
      </c>
      <c r="AS71">
        <v>3.0952499999999996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666.26149903875069</v>
      </c>
      <c r="DN71">
        <v>23.236294789182629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9.3552629859523027</v>
      </c>
      <c r="L72">
        <v>385.67134253868073</v>
      </c>
      <c r="M72">
        <v>22.08538163001294</v>
      </c>
      <c r="N72">
        <v>17.781269321428571</v>
      </c>
      <c r="O72">
        <v>0</v>
      </c>
      <c r="P72">
        <v>31.636038635223287</v>
      </c>
      <c r="Q72">
        <v>6.1337974380871039</v>
      </c>
      <c r="R72">
        <v>13.005700683426898</v>
      </c>
      <c r="S72">
        <v>8.0948315112540197</v>
      </c>
      <c r="T72">
        <v>0</v>
      </c>
      <c r="U72">
        <v>50.678525992704841</v>
      </c>
      <c r="V72">
        <v>3.496425050816697</v>
      </c>
      <c r="W72">
        <v>9.8682250803858533</v>
      </c>
      <c r="X72">
        <v>45.256477348463591</v>
      </c>
      <c r="Y72">
        <v>0</v>
      </c>
      <c r="Z72">
        <v>0.33750000000000002</v>
      </c>
      <c r="AA72">
        <v>0</v>
      </c>
      <c r="AB72">
        <v>2.863</v>
      </c>
      <c r="AC72">
        <v>0</v>
      </c>
      <c r="AD72">
        <v>2.79657</v>
      </c>
      <c r="AE72">
        <v>15.166195200000001</v>
      </c>
      <c r="AF72">
        <v>2.7225000000000001</v>
      </c>
      <c r="AG72">
        <v>12.28734</v>
      </c>
      <c r="AH72">
        <v>14.352676000000001</v>
      </c>
      <c r="AI72">
        <v>0</v>
      </c>
      <c r="AJ72">
        <v>0</v>
      </c>
      <c r="AK72">
        <v>7.9806499999999998</v>
      </c>
      <c r="AL72">
        <v>0</v>
      </c>
      <c r="AM72">
        <v>0</v>
      </c>
      <c r="AN72">
        <v>0.78432999999999997</v>
      </c>
      <c r="AO72">
        <v>5.4119519999999994</v>
      </c>
      <c r="AP72">
        <v>3.7337524114967038</v>
      </c>
      <c r="AQ72">
        <v>4.7358499999999992</v>
      </c>
      <c r="AR72">
        <v>14.902800000000003</v>
      </c>
      <c r="AS72">
        <v>3.0952499999999996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670.83775074033792</v>
      </c>
      <c r="DN72">
        <v>23.395893087595333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9.3552629859523027</v>
      </c>
      <c r="L73">
        <v>385.67134253868073</v>
      </c>
      <c r="M73">
        <v>22.08538163001294</v>
      </c>
      <c r="N73">
        <v>17.781269321428571</v>
      </c>
      <c r="O73">
        <v>0</v>
      </c>
      <c r="P73">
        <v>31.636038635223287</v>
      </c>
      <c r="Q73">
        <v>6.1337974380871039</v>
      </c>
      <c r="R73">
        <v>13.005700683426898</v>
      </c>
      <c r="S73">
        <v>8.0948315112540197</v>
      </c>
      <c r="T73">
        <v>0</v>
      </c>
      <c r="U73">
        <v>50.678525992704841</v>
      </c>
      <c r="V73">
        <v>3.496425050816697</v>
      </c>
      <c r="W73">
        <v>9.8682250803858533</v>
      </c>
      <c r="X73">
        <v>45.256477348463591</v>
      </c>
      <c r="Y73">
        <v>0</v>
      </c>
      <c r="Z73">
        <v>0.33750000000000002</v>
      </c>
      <c r="AA73">
        <v>0</v>
      </c>
      <c r="AB73">
        <v>2.863</v>
      </c>
      <c r="AC73">
        <v>0</v>
      </c>
      <c r="AD73">
        <v>2.79657</v>
      </c>
      <c r="AE73">
        <v>15.166195200000001</v>
      </c>
      <c r="AF73">
        <v>2.7225000000000001</v>
      </c>
      <c r="AG73">
        <v>12.28734</v>
      </c>
      <c r="AH73">
        <v>18.885100000000005</v>
      </c>
      <c r="AI73">
        <v>0</v>
      </c>
      <c r="AJ73">
        <v>0</v>
      </c>
      <c r="AK73">
        <v>7.9806499999999998</v>
      </c>
      <c r="AL73">
        <v>0</v>
      </c>
      <c r="AM73">
        <v>0</v>
      </c>
      <c r="AN73">
        <v>0.78432999999999997</v>
      </c>
      <c r="AO73">
        <v>5.4119519999999994</v>
      </c>
      <c r="AP73">
        <v>3.7337524114967038</v>
      </c>
      <c r="AQ73">
        <v>9.5490199999999987</v>
      </c>
      <c r="AR73">
        <v>4.0644000000000009</v>
      </c>
      <c r="AS73">
        <v>3.0952499999999996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669.39525234551672</v>
      </c>
      <c r="DN73">
        <v>23.345585482416627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9.3552629859523027</v>
      </c>
      <c r="L74">
        <v>385.67134253868073</v>
      </c>
      <c r="M74">
        <v>22.08538163001294</v>
      </c>
      <c r="N74">
        <v>17.781269321428571</v>
      </c>
      <c r="O74">
        <v>0</v>
      </c>
      <c r="P74">
        <v>31.636038635223287</v>
      </c>
      <c r="Q74">
        <v>6.1337974380871039</v>
      </c>
      <c r="R74">
        <v>13.005700683426898</v>
      </c>
      <c r="S74">
        <v>8.0948315112540197</v>
      </c>
      <c r="T74">
        <v>0</v>
      </c>
      <c r="U74">
        <v>50.678525992704841</v>
      </c>
      <c r="V74">
        <v>3.496425050816697</v>
      </c>
      <c r="W74">
        <v>9.8682250803858533</v>
      </c>
      <c r="X74">
        <v>45.256477348463591</v>
      </c>
      <c r="Y74">
        <v>0</v>
      </c>
      <c r="Z74">
        <v>0.33750000000000002</v>
      </c>
      <c r="AA74">
        <v>3.6350852106237839</v>
      </c>
      <c r="AB74">
        <v>2.863</v>
      </c>
      <c r="AC74">
        <v>0</v>
      </c>
      <c r="AD74">
        <v>2.79657</v>
      </c>
      <c r="AE74">
        <v>15.166195200000001</v>
      </c>
      <c r="AF74">
        <v>2.7225000000000001</v>
      </c>
      <c r="AG74">
        <v>12.28734</v>
      </c>
      <c r="AH74">
        <v>18.885100000000005</v>
      </c>
      <c r="AI74">
        <v>0</v>
      </c>
      <c r="AJ74">
        <v>0</v>
      </c>
      <c r="AK74">
        <v>7.9806499999999998</v>
      </c>
      <c r="AL74">
        <v>0</v>
      </c>
      <c r="AM74">
        <v>0</v>
      </c>
      <c r="AN74">
        <v>0.78432999999999997</v>
      </c>
      <c r="AO74">
        <v>5.4119519999999994</v>
      </c>
      <c r="AP74">
        <v>3.7337524114967038</v>
      </c>
      <c r="AQ74">
        <v>13.917599999999998</v>
      </c>
      <c r="AR74">
        <v>4.0644000000000009</v>
      </c>
      <c r="AS74">
        <v>3.0952499999999996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677.1291115767865</v>
      </c>
      <c r="DN74">
        <v>23.615391461770571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9.3552629859523027</v>
      </c>
      <c r="L75">
        <v>385.67310768086026</v>
      </c>
      <c r="M75">
        <v>22.08538163001294</v>
      </c>
      <c r="N75">
        <v>17.781269321428571</v>
      </c>
      <c r="O75">
        <v>0</v>
      </c>
      <c r="P75">
        <v>31.636038635223287</v>
      </c>
      <c r="Q75">
        <v>6.0382855320910975</v>
      </c>
      <c r="R75">
        <v>13.005700683426898</v>
      </c>
      <c r="S75">
        <v>8.1040704652378484</v>
      </c>
      <c r="T75">
        <v>0</v>
      </c>
      <c r="U75">
        <v>53.703587739849944</v>
      </c>
      <c r="V75">
        <v>3.496425050816697</v>
      </c>
      <c r="W75">
        <v>9.8682250803858533</v>
      </c>
      <c r="X75">
        <v>45.256477348463591</v>
      </c>
      <c r="Y75">
        <v>0</v>
      </c>
      <c r="Z75">
        <v>0.33750000000000002</v>
      </c>
      <c r="AA75">
        <v>4.2409327457277479</v>
      </c>
      <c r="AB75">
        <v>2.863</v>
      </c>
      <c r="AC75">
        <v>0</v>
      </c>
      <c r="AD75">
        <v>2.79657</v>
      </c>
      <c r="AE75">
        <v>15.166195200000001</v>
      </c>
      <c r="AF75">
        <v>2.7225000000000001</v>
      </c>
      <c r="AG75">
        <v>12.28734</v>
      </c>
      <c r="AH75">
        <v>18.885100000000005</v>
      </c>
      <c r="AI75">
        <v>0</v>
      </c>
      <c r="AJ75">
        <v>0</v>
      </c>
      <c r="AK75">
        <v>7.9806499999999998</v>
      </c>
      <c r="AL75">
        <v>0</v>
      </c>
      <c r="AM75">
        <v>0</v>
      </c>
      <c r="AN75">
        <v>0.78432999999999997</v>
      </c>
      <c r="AO75">
        <v>5.6825495999999998</v>
      </c>
      <c r="AP75">
        <v>3.7337524114967038</v>
      </c>
      <c r="AQ75">
        <v>13.917599999999998</v>
      </c>
      <c r="AR75">
        <v>4.0644000000000009</v>
      </c>
      <c r="AS75">
        <v>3.0952499999999996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680.81746445768476</v>
      </c>
      <c r="DN75">
        <v>23.744037653288562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9.3552629859523027</v>
      </c>
      <c r="L76">
        <v>385.67310768086026</v>
      </c>
      <c r="M76">
        <v>22.08538163001294</v>
      </c>
      <c r="N76">
        <v>17.781269321428571</v>
      </c>
      <c r="O76">
        <v>0</v>
      </c>
      <c r="P76">
        <v>31.636038635223287</v>
      </c>
      <c r="Q76">
        <v>6.1255488435374152</v>
      </c>
      <c r="R76">
        <v>13.005700683426898</v>
      </c>
      <c r="S76">
        <v>8.1040704652378484</v>
      </c>
      <c r="T76">
        <v>0</v>
      </c>
      <c r="U76">
        <v>53.703587739849944</v>
      </c>
      <c r="V76">
        <v>3.496425050816697</v>
      </c>
      <c r="W76">
        <v>9.8682250803858533</v>
      </c>
      <c r="X76">
        <v>45.256477348463591</v>
      </c>
      <c r="Y76">
        <v>0</v>
      </c>
      <c r="Z76">
        <v>0.33750000000000002</v>
      </c>
      <c r="AA76">
        <v>8.6030349984762857</v>
      </c>
      <c r="AB76">
        <v>2.863</v>
      </c>
      <c r="AC76">
        <v>2.9693200000000006</v>
      </c>
      <c r="AD76">
        <v>2.79657</v>
      </c>
      <c r="AE76">
        <v>15.166195200000001</v>
      </c>
      <c r="AF76">
        <v>2.7225000000000001</v>
      </c>
      <c r="AG76">
        <v>12.28734</v>
      </c>
      <c r="AH76">
        <v>25.567520000000002</v>
      </c>
      <c r="AI76">
        <v>0</v>
      </c>
      <c r="AJ76">
        <v>0</v>
      </c>
      <c r="AK76">
        <v>7.9806499999999998</v>
      </c>
      <c r="AL76">
        <v>0</v>
      </c>
      <c r="AM76">
        <v>1.1042999999999998</v>
      </c>
      <c r="AN76">
        <v>0.78432999999999997</v>
      </c>
      <c r="AO76">
        <v>5.6825495999999998</v>
      </c>
      <c r="AP76">
        <v>3.7337524114967038</v>
      </c>
      <c r="AQ76">
        <v>16.121219999999997</v>
      </c>
      <c r="AR76">
        <v>4.0644000000000009</v>
      </c>
      <c r="AS76">
        <v>3.0952499999999996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697.63970767091121</v>
      </c>
      <c r="DN76">
        <v>24.33082000425691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9.3552629859523027</v>
      </c>
      <c r="L77">
        <v>385.67310768086026</v>
      </c>
      <c r="M77">
        <v>22.08538163001294</v>
      </c>
      <c r="N77">
        <v>17.781269321428571</v>
      </c>
      <c r="O77">
        <v>0</v>
      </c>
      <c r="P77">
        <v>31.636038635223287</v>
      </c>
      <c r="Q77">
        <v>6.1255488435374152</v>
      </c>
      <c r="R77">
        <v>13.005700683426898</v>
      </c>
      <c r="S77">
        <v>8.1040704652378484</v>
      </c>
      <c r="T77">
        <v>0</v>
      </c>
      <c r="U77">
        <v>53.703587739849944</v>
      </c>
      <c r="V77">
        <v>3.496425050816697</v>
      </c>
      <c r="W77">
        <v>8.7507933284989132</v>
      </c>
      <c r="X77">
        <v>45.256477348463591</v>
      </c>
      <c r="Y77">
        <v>0</v>
      </c>
      <c r="Z77">
        <v>0.33750000000000002</v>
      </c>
      <c r="AA77">
        <v>12.601628730162448</v>
      </c>
      <c r="AB77">
        <v>4.0409199999999998</v>
      </c>
      <c r="AC77">
        <v>5.9386400000000013</v>
      </c>
      <c r="AD77">
        <v>5.59314</v>
      </c>
      <c r="AE77">
        <v>15.166195200000001</v>
      </c>
      <c r="AF77">
        <v>2.7225000000000001</v>
      </c>
      <c r="AG77">
        <v>12.28734</v>
      </c>
      <c r="AH77">
        <v>34.864800000000002</v>
      </c>
      <c r="AI77">
        <v>0.97650000000000026</v>
      </c>
      <c r="AJ77">
        <v>0</v>
      </c>
      <c r="AK77">
        <v>7.9806499999999998</v>
      </c>
      <c r="AL77">
        <v>0</v>
      </c>
      <c r="AM77">
        <v>1.3905999999999996</v>
      </c>
      <c r="AN77">
        <v>0.78432999999999997</v>
      </c>
      <c r="AO77">
        <v>5.6825495999999998</v>
      </c>
      <c r="AP77">
        <v>3.7337524114967038</v>
      </c>
      <c r="AQ77">
        <v>19.098039999999994</v>
      </c>
      <c r="AR77">
        <v>4.0644000000000009</v>
      </c>
      <c r="AS77">
        <v>3.0952499999999996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720.21419399397882</v>
      </c>
      <c r="DN77">
        <v>25.118205660988604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9.3552629859523027</v>
      </c>
      <c r="L78">
        <v>385.67310768086026</v>
      </c>
      <c r="M78">
        <v>22.08538163001294</v>
      </c>
      <c r="N78">
        <v>17.781269321428571</v>
      </c>
      <c r="O78">
        <v>0</v>
      </c>
      <c r="P78">
        <v>31.636038635223287</v>
      </c>
      <c r="Q78">
        <v>6.1255488435374152</v>
      </c>
      <c r="R78">
        <v>13.005700683426898</v>
      </c>
      <c r="S78">
        <v>8.1040704652378484</v>
      </c>
      <c r="T78">
        <v>0</v>
      </c>
      <c r="U78">
        <v>53.703587739849944</v>
      </c>
      <c r="V78">
        <v>3.496425050816697</v>
      </c>
      <c r="W78">
        <v>8.7507933284989132</v>
      </c>
      <c r="X78">
        <v>45.256477348463591</v>
      </c>
      <c r="Y78">
        <v>0</v>
      </c>
      <c r="Z78">
        <v>1.0125</v>
      </c>
      <c r="AA78">
        <v>12.601628730162448</v>
      </c>
      <c r="AB78">
        <v>8.0818399999999997</v>
      </c>
      <c r="AC78">
        <v>5.9386400000000013</v>
      </c>
      <c r="AD78">
        <v>8.3897100000000009</v>
      </c>
      <c r="AE78">
        <v>15.166195200000001</v>
      </c>
      <c r="AF78">
        <v>2.7225000000000001</v>
      </c>
      <c r="AG78">
        <v>12.28734</v>
      </c>
      <c r="AH78">
        <v>34.864800000000002</v>
      </c>
      <c r="AI78">
        <v>1.5624</v>
      </c>
      <c r="AJ78">
        <v>0</v>
      </c>
      <c r="AK78">
        <v>7.9806499999999998</v>
      </c>
      <c r="AL78">
        <v>0</v>
      </c>
      <c r="AM78">
        <v>1.5950999999999997</v>
      </c>
      <c r="AN78">
        <v>0.78432999999999997</v>
      </c>
      <c r="AO78">
        <v>5.6825495999999998</v>
      </c>
      <c r="AP78">
        <v>3.7337524114967038</v>
      </c>
      <c r="AQ78">
        <v>19.098039999999994</v>
      </c>
      <c r="AR78">
        <v>4.0644000000000009</v>
      </c>
      <c r="AS78">
        <v>3.0952499999999996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728.23727650218007</v>
      </c>
      <c r="DN78">
        <v>25.39801315278746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7.6787245188318511</v>
      </c>
      <c r="L79">
        <v>385.67310768086026</v>
      </c>
      <c r="M79">
        <v>22.08538163001294</v>
      </c>
      <c r="N79">
        <v>17.781269321428571</v>
      </c>
      <c r="O79">
        <v>0</v>
      </c>
      <c r="P79">
        <v>31.636038635223287</v>
      </c>
      <c r="Q79">
        <v>6.1255488435374152</v>
      </c>
      <c r="R79">
        <v>13.005700683426898</v>
      </c>
      <c r="S79">
        <v>8.1040704652378484</v>
      </c>
      <c r="T79">
        <v>0</v>
      </c>
      <c r="U79">
        <v>53.703587739849944</v>
      </c>
      <c r="V79">
        <v>3.496425050816697</v>
      </c>
      <c r="W79">
        <v>8.7507933284989132</v>
      </c>
      <c r="X79">
        <v>45.256477348463591</v>
      </c>
      <c r="Y79">
        <v>0</v>
      </c>
      <c r="Z79">
        <v>6.0021000000000013</v>
      </c>
      <c r="AA79">
        <v>12.929271077146673</v>
      </c>
      <c r="AB79">
        <v>12.12276</v>
      </c>
      <c r="AC79">
        <v>8.9169460386367216</v>
      </c>
      <c r="AD79">
        <v>11.2122192</v>
      </c>
      <c r="AE79">
        <v>15.166195200000001</v>
      </c>
      <c r="AF79">
        <v>2.7225000000000001</v>
      </c>
      <c r="AG79">
        <v>12.28734</v>
      </c>
      <c r="AH79">
        <v>43.058028000000007</v>
      </c>
      <c r="AI79">
        <v>10.019671199999998</v>
      </c>
      <c r="AJ79">
        <v>0</v>
      </c>
      <c r="AK79">
        <v>7.9806499999999998</v>
      </c>
      <c r="AL79">
        <v>0</v>
      </c>
      <c r="AM79">
        <v>4.8491039999999996</v>
      </c>
      <c r="AN79">
        <v>0.78432999999999997</v>
      </c>
      <c r="AO79">
        <v>5.6825495999999998</v>
      </c>
      <c r="AP79">
        <v>3.7337524114967038</v>
      </c>
      <c r="AQ79">
        <v>19.098039999999994</v>
      </c>
      <c r="AR79">
        <v>4.0644000000000009</v>
      </c>
      <c r="AS79">
        <v>3.0952499999999996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760.49907119944953</v>
      </c>
      <c r="DN79">
        <v>26.523160774018624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8.7964039300570747</v>
      </c>
      <c r="L80">
        <v>385.67310768086026</v>
      </c>
      <c r="M80">
        <v>22.08538163001294</v>
      </c>
      <c r="N80">
        <v>17.781269321428571</v>
      </c>
      <c r="O80">
        <v>0</v>
      </c>
      <c r="P80">
        <v>31.636038635223287</v>
      </c>
      <c r="Q80">
        <v>6.1255488435374152</v>
      </c>
      <c r="R80">
        <v>13.005700683426898</v>
      </c>
      <c r="S80">
        <v>8.1040704652378484</v>
      </c>
      <c r="T80">
        <v>0</v>
      </c>
      <c r="U80">
        <v>53.703587739849944</v>
      </c>
      <c r="V80">
        <v>3.496425050816697</v>
      </c>
      <c r="W80">
        <v>8.7507933284989132</v>
      </c>
      <c r="X80">
        <v>45.256477348463591</v>
      </c>
      <c r="Y80">
        <v>0</v>
      </c>
      <c r="Z80">
        <v>6.0021000000000013</v>
      </c>
      <c r="AA80">
        <v>12.929271077146673</v>
      </c>
      <c r="AB80">
        <v>12.12276</v>
      </c>
      <c r="AC80">
        <v>8.9169460386367216</v>
      </c>
      <c r="AD80">
        <v>11.2122192</v>
      </c>
      <c r="AE80">
        <v>15.166195200000001</v>
      </c>
      <c r="AF80">
        <v>2.7225000000000001</v>
      </c>
      <c r="AG80">
        <v>12.28734</v>
      </c>
      <c r="AH80">
        <v>43.058028000000007</v>
      </c>
      <c r="AI80">
        <v>15.050599200000004</v>
      </c>
      <c r="AJ80">
        <v>0</v>
      </c>
      <c r="AK80">
        <v>7.9806499999999998</v>
      </c>
      <c r="AL80">
        <v>0</v>
      </c>
      <c r="AM80">
        <v>4.8491039999999996</v>
      </c>
      <c r="AN80">
        <v>0.78432999999999997</v>
      </c>
      <c r="AO80">
        <v>5.6825495999999998</v>
      </c>
      <c r="AP80">
        <v>3.7337524114967038</v>
      </c>
      <c r="AQ80">
        <v>19.098039999999994</v>
      </c>
      <c r="AR80">
        <v>4.0644000000000009</v>
      </c>
      <c r="AS80">
        <v>3.0952499999999996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766.44047032034621</v>
      </c>
      <c r="DN80">
        <v>26.730369064347077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9.3553171669136681</v>
      </c>
      <c r="L81">
        <v>385.67310768086026</v>
      </c>
      <c r="M81">
        <v>22.08538163001294</v>
      </c>
      <c r="N81">
        <v>17.781269321428571</v>
      </c>
      <c r="O81">
        <v>0</v>
      </c>
      <c r="P81">
        <v>31.636038635223287</v>
      </c>
      <c r="Q81">
        <v>6.1255488435374152</v>
      </c>
      <c r="R81">
        <v>13.005700683426898</v>
      </c>
      <c r="S81">
        <v>8.1040704652378484</v>
      </c>
      <c r="T81">
        <v>0</v>
      </c>
      <c r="U81">
        <v>53.703587739849944</v>
      </c>
      <c r="V81">
        <v>3.496425050816697</v>
      </c>
      <c r="W81">
        <v>8.7507933284989132</v>
      </c>
      <c r="X81">
        <v>45.256477348463591</v>
      </c>
      <c r="Y81">
        <v>0</v>
      </c>
      <c r="Z81">
        <v>6.0021000000000013</v>
      </c>
      <c r="AA81">
        <v>12.929271077146673</v>
      </c>
      <c r="AB81">
        <v>12.12276</v>
      </c>
      <c r="AC81">
        <v>8.9169460386367216</v>
      </c>
      <c r="AD81">
        <v>11.2122192</v>
      </c>
      <c r="AE81">
        <v>15.166195200000001</v>
      </c>
      <c r="AF81">
        <v>2.7225000000000001</v>
      </c>
      <c r="AG81">
        <v>12.28734</v>
      </c>
      <c r="AH81">
        <v>43.058028000000007</v>
      </c>
      <c r="AI81">
        <v>15.050599200000004</v>
      </c>
      <c r="AJ81">
        <v>0</v>
      </c>
      <c r="AK81">
        <v>7.9806499999999998</v>
      </c>
      <c r="AL81">
        <v>0</v>
      </c>
      <c r="AM81">
        <v>4.8491039999999996</v>
      </c>
      <c r="AN81">
        <v>0.78432999999999997</v>
      </c>
      <c r="AO81">
        <v>5.6825495999999998</v>
      </c>
      <c r="AP81">
        <v>3.7337524114967038</v>
      </c>
      <c r="AQ81">
        <v>19.098039999999994</v>
      </c>
      <c r="AR81">
        <v>3.3870000000000009</v>
      </c>
      <c r="AS81">
        <v>3.0952499999999996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766.32597667652442</v>
      </c>
      <c r="DN81">
        <v>26.726375945025502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9.3552682066654924</v>
      </c>
      <c r="L82">
        <v>385.67310768086026</v>
      </c>
      <c r="M82">
        <v>22.08538163001294</v>
      </c>
      <c r="N82">
        <v>17.781269321428571</v>
      </c>
      <c r="O82">
        <v>0</v>
      </c>
      <c r="P82">
        <v>31.636038635223287</v>
      </c>
      <c r="Q82">
        <v>6.1255488435374152</v>
      </c>
      <c r="R82">
        <v>13.005700683426898</v>
      </c>
      <c r="S82">
        <v>8.1040704652378484</v>
      </c>
      <c r="T82">
        <v>0</v>
      </c>
      <c r="U82">
        <v>53.703587739849944</v>
      </c>
      <c r="V82">
        <v>3.496425050816697</v>
      </c>
      <c r="W82">
        <v>8.7507933284989132</v>
      </c>
      <c r="X82">
        <v>45.256477348463591</v>
      </c>
      <c r="Y82">
        <v>0</v>
      </c>
      <c r="Z82">
        <v>6.0021000000000013</v>
      </c>
      <c r="AA82">
        <v>12.929271077146673</v>
      </c>
      <c r="AB82">
        <v>12.12276</v>
      </c>
      <c r="AC82">
        <v>8.9169460386367216</v>
      </c>
      <c r="AD82">
        <v>11.2122192</v>
      </c>
      <c r="AE82">
        <v>15.166195200000001</v>
      </c>
      <c r="AF82">
        <v>2.7225000000000001</v>
      </c>
      <c r="AG82">
        <v>12.28734</v>
      </c>
      <c r="AH82">
        <v>43.058028000000007</v>
      </c>
      <c r="AI82">
        <v>15.050599200000004</v>
      </c>
      <c r="AJ82">
        <v>0</v>
      </c>
      <c r="AK82">
        <v>7.9806499999999998</v>
      </c>
      <c r="AL82">
        <v>0</v>
      </c>
      <c r="AM82">
        <v>4.8491039999999996</v>
      </c>
      <c r="AN82">
        <v>0.78432999999999997</v>
      </c>
      <c r="AO82">
        <v>5.6825495999999998</v>
      </c>
      <c r="AP82">
        <v>3.7337524114967038</v>
      </c>
      <c r="AQ82">
        <v>19.098039999999994</v>
      </c>
      <c r="AR82">
        <v>3.3870000000000009</v>
      </c>
      <c r="AS82">
        <v>3.0952499999999996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766.3259293659321</v>
      </c>
      <c r="DN82">
        <v>26.726374295369723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9.3552682066654924</v>
      </c>
      <c r="L83">
        <v>385.67310768086026</v>
      </c>
      <c r="M83">
        <v>22.08538163001294</v>
      </c>
      <c r="N83">
        <v>17.781269321428571</v>
      </c>
      <c r="O83">
        <v>0</v>
      </c>
      <c r="P83">
        <v>31.636038635223287</v>
      </c>
      <c r="Q83">
        <v>6.1255488435374152</v>
      </c>
      <c r="R83">
        <v>13.005700683426898</v>
      </c>
      <c r="S83">
        <v>8.1040704652378484</v>
      </c>
      <c r="T83">
        <v>0</v>
      </c>
      <c r="U83">
        <v>53.703587739849944</v>
      </c>
      <c r="V83">
        <v>3.496425050816697</v>
      </c>
      <c r="W83">
        <v>8.7507933284989132</v>
      </c>
      <c r="X83">
        <v>45.256477348463591</v>
      </c>
      <c r="Y83">
        <v>0</v>
      </c>
      <c r="Z83">
        <v>0.67500000000000004</v>
      </c>
      <c r="AA83">
        <v>12.929271077146673</v>
      </c>
      <c r="AB83">
        <v>12.12276</v>
      </c>
      <c r="AC83">
        <v>8.9169460386367216</v>
      </c>
      <c r="AD83">
        <v>11.2122192</v>
      </c>
      <c r="AE83">
        <v>15.166195200000001</v>
      </c>
      <c r="AF83">
        <v>2.7225000000000001</v>
      </c>
      <c r="AG83">
        <v>12.28734</v>
      </c>
      <c r="AH83">
        <v>43.058028000000007</v>
      </c>
      <c r="AI83">
        <v>15.050599200000004</v>
      </c>
      <c r="AJ83">
        <v>0</v>
      </c>
      <c r="AK83">
        <v>7.9806499999999998</v>
      </c>
      <c r="AL83">
        <v>0</v>
      </c>
      <c r="AM83">
        <v>4.8491039999999996</v>
      </c>
      <c r="AN83">
        <v>0.78432999999999997</v>
      </c>
      <c r="AO83">
        <v>6.1335456000000006</v>
      </c>
      <c r="AP83">
        <v>3.7337524114967038</v>
      </c>
      <c r="AQ83">
        <v>19.098039999999994</v>
      </c>
      <c r="AR83">
        <v>3.3870000000000009</v>
      </c>
      <c r="AS83">
        <v>3.0952499999999996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761.61415010755024</v>
      </c>
      <c r="DN83">
        <v>26.562049553751542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9.3552682066654924</v>
      </c>
      <c r="L84">
        <v>385.67310768086026</v>
      </c>
      <c r="M84">
        <v>22.08538163001294</v>
      </c>
      <c r="N84">
        <v>17.781269321428571</v>
      </c>
      <c r="O84">
        <v>0</v>
      </c>
      <c r="P84">
        <v>31.636038635223287</v>
      </c>
      <c r="Q84">
        <v>6.1255488435374152</v>
      </c>
      <c r="R84">
        <v>13.005700683426898</v>
      </c>
      <c r="S84">
        <v>8.1040704652378484</v>
      </c>
      <c r="T84">
        <v>0</v>
      </c>
      <c r="U84">
        <v>53.703587739849944</v>
      </c>
      <c r="V84">
        <v>3.496425050816697</v>
      </c>
      <c r="W84">
        <v>8.7507933284989132</v>
      </c>
      <c r="X84">
        <v>45.256477348463591</v>
      </c>
      <c r="Y84">
        <v>0</v>
      </c>
      <c r="Z84">
        <v>0</v>
      </c>
      <c r="AA84">
        <v>12.929271077146673</v>
      </c>
      <c r="AB84">
        <v>12.12276</v>
      </c>
      <c r="AC84">
        <v>8.9169460386367216</v>
      </c>
      <c r="AD84">
        <v>11.2122192</v>
      </c>
      <c r="AE84">
        <v>15.166195200000001</v>
      </c>
      <c r="AF84">
        <v>2.7225000000000001</v>
      </c>
      <c r="AG84">
        <v>12.28734</v>
      </c>
      <c r="AH84">
        <v>43.058028000000007</v>
      </c>
      <c r="AI84">
        <v>10.019671199999998</v>
      </c>
      <c r="AJ84">
        <v>0</v>
      </c>
      <c r="AK84">
        <v>7.9806499999999998</v>
      </c>
      <c r="AL84">
        <v>0</v>
      </c>
      <c r="AM84">
        <v>4.8491039999999996</v>
      </c>
      <c r="AN84">
        <v>0.78432999999999997</v>
      </c>
      <c r="AO84">
        <v>6.1335456000000006</v>
      </c>
      <c r="AP84">
        <v>3.7337524114967038</v>
      </c>
      <c r="AQ84">
        <v>19.098039999999994</v>
      </c>
      <c r="AR84">
        <v>3.3870000000000009</v>
      </c>
      <c r="AS84">
        <v>3.0952499999999996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756.10051209961625</v>
      </c>
      <c r="DN84">
        <v>26.369759561685548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9.3552682066654924</v>
      </c>
      <c r="L85">
        <v>385.67310768086026</v>
      </c>
      <c r="M85">
        <v>22.08538163001294</v>
      </c>
      <c r="N85">
        <v>17.781269321428571</v>
      </c>
      <c r="O85">
        <v>0</v>
      </c>
      <c r="P85">
        <v>31.636038635223287</v>
      </c>
      <c r="Q85">
        <v>6.1255488435374152</v>
      </c>
      <c r="R85">
        <v>13.005700683426898</v>
      </c>
      <c r="S85">
        <v>8.1040704652378484</v>
      </c>
      <c r="T85">
        <v>0</v>
      </c>
      <c r="U85">
        <v>53.703587739849944</v>
      </c>
      <c r="V85">
        <v>3.496425050816697</v>
      </c>
      <c r="W85">
        <v>8.7507933284989132</v>
      </c>
      <c r="X85">
        <v>45.256477348463591</v>
      </c>
      <c r="Y85">
        <v>0</v>
      </c>
      <c r="Z85">
        <v>0</v>
      </c>
      <c r="AA85">
        <v>12.929271077146673</v>
      </c>
      <c r="AB85">
        <v>12.12276</v>
      </c>
      <c r="AC85">
        <v>8.9169460386367216</v>
      </c>
      <c r="AD85">
        <v>11.2122192</v>
      </c>
      <c r="AE85">
        <v>15.166195200000001</v>
      </c>
      <c r="AF85">
        <v>2.7225000000000001</v>
      </c>
      <c r="AG85">
        <v>12.28734</v>
      </c>
      <c r="AH85">
        <v>43.058028000000007</v>
      </c>
      <c r="AI85">
        <v>1.5624</v>
      </c>
      <c r="AJ85">
        <v>0</v>
      </c>
      <c r="AK85">
        <v>7.9806499999999998</v>
      </c>
      <c r="AL85">
        <v>0</v>
      </c>
      <c r="AM85">
        <v>4.8491039999999996</v>
      </c>
      <c r="AN85">
        <v>0.78432999999999997</v>
      </c>
      <c r="AO85">
        <v>6.1335456000000006</v>
      </c>
      <c r="AP85">
        <v>3.7337524114967038</v>
      </c>
      <c r="AQ85">
        <v>19.098039999999994</v>
      </c>
      <c r="AR85">
        <v>3.3870000000000009</v>
      </c>
      <c r="AS85">
        <v>3.0952499999999996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747.92825094973421</v>
      </c>
      <c r="DN85">
        <v>26.084749511567722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9.3552682066654924</v>
      </c>
      <c r="L86">
        <v>385.67310768086026</v>
      </c>
      <c r="M86">
        <v>22.08538163001294</v>
      </c>
      <c r="N86">
        <v>17.781269321428571</v>
      </c>
      <c r="O86">
        <v>0</v>
      </c>
      <c r="P86">
        <v>31.636038635223287</v>
      </c>
      <c r="Q86">
        <v>6.1255488435374152</v>
      </c>
      <c r="R86">
        <v>13.005700683426898</v>
      </c>
      <c r="S86">
        <v>8.1040704652378484</v>
      </c>
      <c r="T86">
        <v>0</v>
      </c>
      <c r="U86">
        <v>53.703587739849944</v>
      </c>
      <c r="V86">
        <v>3.496425050816697</v>
      </c>
      <c r="W86">
        <v>8.7507933284989132</v>
      </c>
      <c r="X86">
        <v>45.256477348463591</v>
      </c>
      <c r="Y86">
        <v>0</v>
      </c>
      <c r="Z86">
        <v>0</v>
      </c>
      <c r="AA86">
        <v>8.6030349984762857</v>
      </c>
      <c r="AB86">
        <v>9.8160000000000007</v>
      </c>
      <c r="AC86">
        <v>5.9386400000000013</v>
      </c>
      <c r="AD86">
        <v>5.59314</v>
      </c>
      <c r="AE86">
        <v>15.166195200000001</v>
      </c>
      <c r="AF86">
        <v>2.7225000000000001</v>
      </c>
      <c r="AG86">
        <v>12.28734</v>
      </c>
      <c r="AH86">
        <v>37.770200000000003</v>
      </c>
      <c r="AI86">
        <v>0</v>
      </c>
      <c r="AJ86">
        <v>0</v>
      </c>
      <c r="AK86">
        <v>7.9806499999999998</v>
      </c>
      <c r="AL86">
        <v>0</v>
      </c>
      <c r="AM86">
        <v>3.2392799999999999</v>
      </c>
      <c r="AN86">
        <v>0.78432999999999997</v>
      </c>
      <c r="AO86">
        <v>6.1335456000000006</v>
      </c>
      <c r="AP86">
        <v>3.7337524114967038</v>
      </c>
      <c r="AQ86">
        <v>18.556799999999996</v>
      </c>
      <c r="AR86">
        <v>3.3870000000000009</v>
      </c>
      <c r="AS86">
        <v>3.0952499999999996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724.51328344347905</v>
      </c>
      <c r="DN86">
        <v>25.268043700515474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9.3552682066654924</v>
      </c>
      <c r="L87">
        <v>385.67310768086026</v>
      </c>
      <c r="M87">
        <v>22.08538163001294</v>
      </c>
      <c r="N87">
        <v>17.781269321428571</v>
      </c>
      <c r="O87">
        <v>0</v>
      </c>
      <c r="P87">
        <v>31.636038635223287</v>
      </c>
      <c r="Q87">
        <v>6.1255488435374152</v>
      </c>
      <c r="R87">
        <v>13.005700683426898</v>
      </c>
      <c r="S87">
        <v>8.1040704652378484</v>
      </c>
      <c r="T87">
        <v>0</v>
      </c>
      <c r="U87">
        <v>53.703587739849944</v>
      </c>
      <c r="V87">
        <v>3.496425050816697</v>
      </c>
      <c r="W87">
        <v>8.7507933284989132</v>
      </c>
      <c r="X87">
        <v>45.256477348463591</v>
      </c>
      <c r="Y87">
        <v>0</v>
      </c>
      <c r="Z87">
        <v>0</v>
      </c>
      <c r="AA87">
        <v>8.6030349984762857</v>
      </c>
      <c r="AB87">
        <v>9.8160000000000007</v>
      </c>
      <c r="AC87">
        <v>5.9386400000000013</v>
      </c>
      <c r="AD87">
        <v>5.59314</v>
      </c>
      <c r="AE87">
        <v>15.166195200000001</v>
      </c>
      <c r="AF87">
        <v>2.7225000000000001</v>
      </c>
      <c r="AG87">
        <v>12.28734</v>
      </c>
      <c r="AH87">
        <v>37.770200000000003</v>
      </c>
      <c r="AI87">
        <v>0</v>
      </c>
      <c r="AJ87">
        <v>0</v>
      </c>
      <c r="AK87">
        <v>7.9806499999999998</v>
      </c>
      <c r="AL87">
        <v>0</v>
      </c>
      <c r="AM87">
        <v>3.2392799999999999</v>
      </c>
      <c r="AN87">
        <v>0.78432999999999997</v>
      </c>
      <c r="AO87">
        <v>6.1335456000000006</v>
      </c>
      <c r="AP87">
        <v>3.7337524114967038</v>
      </c>
      <c r="AQ87">
        <v>18.556799999999996</v>
      </c>
      <c r="AR87">
        <v>14.902800000000003</v>
      </c>
      <c r="AS87">
        <v>3.0952499999999996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735.64100104483759</v>
      </c>
      <c r="DN87">
        <v>25.656126099156779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9.3552682066654924</v>
      </c>
      <c r="L88">
        <v>385.67310768086026</v>
      </c>
      <c r="M88">
        <v>22.08538163001294</v>
      </c>
      <c r="N88">
        <v>17.781269321428571</v>
      </c>
      <c r="O88">
        <v>0</v>
      </c>
      <c r="P88">
        <v>31.636038635223287</v>
      </c>
      <c r="Q88">
        <v>6.1255488435374152</v>
      </c>
      <c r="R88">
        <v>13.005700683426898</v>
      </c>
      <c r="S88">
        <v>8.1040704652378484</v>
      </c>
      <c r="T88">
        <v>0</v>
      </c>
      <c r="U88">
        <v>53.703587739849944</v>
      </c>
      <c r="V88">
        <v>3.496425050816697</v>
      </c>
      <c r="W88">
        <v>8.7507933284989132</v>
      </c>
      <c r="X88">
        <v>45.256477348463591</v>
      </c>
      <c r="Y88">
        <v>0</v>
      </c>
      <c r="Z88">
        <v>0</v>
      </c>
      <c r="AA88">
        <v>8.6030349984762857</v>
      </c>
      <c r="AB88">
        <v>9.8160000000000007</v>
      </c>
      <c r="AC88">
        <v>5.9386400000000013</v>
      </c>
      <c r="AD88">
        <v>5.59314</v>
      </c>
      <c r="AE88">
        <v>15.166195200000001</v>
      </c>
      <c r="AF88">
        <v>2.7225000000000001</v>
      </c>
      <c r="AG88">
        <v>12.28734</v>
      </c>
      <c r="AH88">
        <v>37.770200000000003</v>
      </c>
      <c r="AI88">
        <v>0</v>
      </c>
      <c r="AJ88">
        <v>0</v>
      </c>
      <c r="AK88">
        <v>7.9806499999999998</v>
      </c>
      <c r="AL88">
        <v>0</v>
      </c>
      <c r="AM88">
        <v>3.2392799999999999</v>
      </c>
      <c r="AN88">
        <v>0.78432999999999997</v>
      </c>
      <c r="AO88">
        <v>6.1335456000000006</v>
      </c>
      <c r="AP88">
        <v>3.7337524114967038</v>
      </c>
      <c r="AQ88">
        <v>18.556799999999996</v>
      </c>
      <c r="AR88">
        <v>14.902800000000003</v>
      </c>
      <c r="AS88">
        <v>3.0952499999999996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735.64100104483759</v>
      </c>
      <c r="DN88">
        <v>25.656126099156779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9.3552682066654924</v>
      </c>
      <c r="L89">
        <v>385.67310768086026</v>
      </c>
      <c r="M89">
        <v>22.08538163001294</v>
      </c>
      <c r="N89">
        <v>17.781269321428571</v>
      </c>
      <c r="O89">
        <v>0</v>
      </c>
      <c r="P89">
        <v>31.636038635223287</v>
      </c>
      <c r="Q89">
        <v>6.1255488435374152</v>
      </c>
      <c r="R89">
        <v>13.005700683426898</v>
      </c>
      <c r="S89">
        <v>8.1040704652378484</v>
      </c>
      <c r="T89">
        <v>0</v>
      </c>
      <c r="U89">
        <v>53.703587739849944</v>
      </c>
      <c r="V89">
        <v>3.496425050816697</v>
      </c>
      <c r="W89">
        <v>8.7507933284989132</v>
      </c>
      <c r="X89">
        <v>45.256477348463591</v>
      </c>
      <c r="Y89">
        <v>0</v>
      </c>
      <c r="Z89">
        <v>0</v>
      </c>
      <c r="AA89">
        <v>8.6030349984762857</v>
      </c>
      <c r="AB89">
        <v>9.8160000000000007</v>
      </c>
      <c r="AC89">
        <v>5.9386400000000013</v>
      </c>
      <c r="AD89">
        <v>5.59314</v>
      </c>
      <c r="AE89">
        <v>15.166195200000001</v>
      </c>
      <c r="AF89">
        <v>2.7225000000000001</v>
      </c>
      <c r="AG89">
        <v>12.28734</v>
      </c>
      <c r="AH89">
        <v>37.770200000000003</v>
      </c>
      <c r="AI89">
        <v>0</v>
      </c>
      <c r="AJ89">
        <v>0</v>
      </c>
      <c r="AK89">
        <v>7.9806499999999998</v>
      </c>
      <c r="AL89">
        <v>0</v>
      </c>
      <c r="AM89">
        <v>3.2392799999999999</v>
      </c>
      <c r="AN89">
        <v>0.78432999999999997</v>
      </c>
      <c r="AO89">
        <v>6.1335456000000006</v>
      </c>
      <c r="AP89">
        <v>3.7337524114967038</v>
      </c>
      <c r="AQ89">
        <v>18.556799999999996</v>
      </c>
      <c r="AR89">
        <v>4.0644000000000009</v>
      </c>
      <c r="AS89">
        <v>3.0952499999999996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725.16785494076157</v>
      </c>
      <c r="DN89">
        <v>25.290872203232865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9.3552682066654924</v>
      </c>
      <c r="L90">
        <v>385.67310768086026</v>
      </c>
      <c r="M90">
        <v>22.08538163001294</v>
      </c>
      <c r="N90">
        <v>17.781269321428571</v>
      </c>
      <c r="O90">
        <v>0</v>
      </c>
      <c r="P90">
        <v>31.636038635223287</v>
      </c>
      <c r="Q90">
        <v>6.1255488435374152</v>
      </c>
      <c r="R90">
        <v>13.005700683426898</v>
      </c>
      <c r="S90">
        <v>8.1040704652378484</v>
      </c>
      <c r="T90">
        <v>0</v>
      </c>
      <c r="U90">
        <v>53.703587739849944</v>
      </c>
      <c r="V90">
        <v>3.496425050816697</v>
      </c>
      <c r="W90">
        <v>8.7507933284989132</v>
      </c>
      <c r="X90">
        <v>45.256477348463591</v>
      </c>
      <c r="Y90">
        <v>0</v>
      </c>
      <c r="Z90">
        <v>0.67500000000000004</v>
      </c>
      <c r="AA90">
        <v>12.929271077146673</v>
      </c>
      <c r="AB90">
        <v>12.12276</v>
      </c>
      <c r="AC90">
        <v>8.9169460386367216</v>
      </c>
      <c r="AD90">
        <v>11.2122192</v>
      </c>
      <c r="AE90">
        <v>15.166195200000001</v>
      </c>
      <c r="AF90">
        <v>6.0499999999999989</v>
      </c>
      <c r="AG90">
        <v>12.28734</v>
      </c>
      <c r="AH90">
        <v>43.058028000000007</v>
      </c>
      <c r="AI90">
        <v>0</v>
      </c>
      <c r="AJ90">
        <v>0</v>
      </c>
      <c r="AK90">
        <v>7.9806499999999998</v>
      </c>
      <c r="AL90">
        <v>0</v>
      </c>
      <c r="AM90">
        <v>3.2392799999999999</v>
      </c>
      <c r="AN90">
        <v>0.78432999999999997</v>
      </c>
      <c r="AO90">
        <v>6.1335456000000006</v>
      </c>
      <c r="AP90">
        <v>3.7337524114967038</v>
      </c>
      <c r="AQ90">
        <v>19.098039999999994</v>
      </c>
      <c r="AR90">
        <v>3.3870000000000009</v>
      </c>
      <c r="AS90">
        <v>3.0952499999999996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748.73054646884702</v>
      </c>
      <c r="DN90">
        <v>26.112729992454774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9.3552682066654924</v>
      </c>
      <c r="L91">
        <v>385.67310768086026</v>
      </c>
      <c r="M91">
        <v>22.08538163001294</v>
      </c>
      <c r="N91">
        <v>17.781269321428571</v>
      </c>
      <c r="O91">
        <v>0</v>
      </c>
      <c r="P91">
        <v>31.636038635223287</v>
      </c>
      <c r="Q91">
        <v>6.1255488435374152</v>
      </c>
      <c r="R91">
        <v>13.005700683426898</v>
      </c>
      <c r="S91">
        <v>8.1040704652378484</v>
      </c>
      <c r="T91">
        <v>0</v>
      </c>
      <c r="U91">
        <v>53.703587739849944</v>
      </c>
      <c r="V91">
        <v>3.496425050816697</v>
      </c>
      <c r="W91">
        <v>8.7507933284989132</v>
      </c>
      <c r="X91">
        <v>45.256477348463591</v>
      </c>
      <c r="Y91">
        <v>0</v>
      </c>
      <c r="Z91">
        <v>6.0021000000000013</v>
      </c>
      <c r="AA91">
        <v>12.929271077146673</v>
      </c>
      <c r="AB91">
        <v>12.12276</v>
      </c>
      <c r="AC91">
        <v>8.9169460386367216</v>
      </c>
      <c r="AD91">
        <v>11.2122192</v>
      </c>
      <c r="AE91">
        <v>15.166195200000001</v>
      </c>
      <c r="AF91">
        <v>6.0499999999999989</v>
      </c>
      <c r="AG91">
        <v>12.28734</v>
      </c>
      <c r="AH91">
        <v>43.058028000000007</v>
      </c>
      <c r="AI91">
        <v>0</v>
      </c>
      <c r="AJ91">
        <v>0</v>
      </c>
      <c r="AK91">
        <v>7.9806499999999998</v>
      </c>
      <c r="AL91">
        <v>0</v>
      </c>
      <c r="AM91">
        <v>3.2392799999999999</v>
      </c>
      <c r="AN91">
        <v>0.78432999999999997</v>
      </c>
      <c r="AO91">
        <v>6.1335456000000006</v>
      </c>
      <c r="AP91">
        <v>3.7337524114967038</v>
      </c>
      <c r="AQ91">
        <v>19.098039999999994</v>
      </c>
      <c r="AR91">
        <v>3.3870000000000009</v>
      </c>
      <c r="AS91">
        <v>3.0952499999999996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753.87812316202894</v>
      </c>
      <c r="DN91">
        <v>26.292253299272957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9.3552682066654924</v>
      </c>
      <c r="L92">
        <v>385.67310768086026</v>
      </c>
      <c r="M92">
        <v>22.08538163001294</v>
      </c>
      <c r="N92">
        <v>17.781269321428571</v>
      </c>
      <c r="O92">
        <v>0</v>
      </c>
      <c r="P92">
        <v>31.636038635223287</v>
      </c>
      <c r="Q92">
        <v>6.1255488435374152</v>
      </c>
      <c r="R92">
        <v>13.005700683426898</v>
      </c>
      <c r="S92">
        <v>8.1040704652378484</v>
      </c>
      <c r="T92">
        <v>0</v>
      </c>
      <c r="U92">
        <v>53.703587739849944</v>
      </c>
      <c r="V92">
        <v>3.496425050816697</v>
      </c>
      <c r="W92">
        <v>8.7507933284989132</v>
      </c>
      <c r="X92">
        <v>45.256477348463591</v>
      </c>
      <c r="Y92">
        <v>0</v>
      </c>
      <c r="Z92">
        <v>6.0021000000000013</v>
      </c>
      <c r="AA92">
        <v>12.929271077146673</v>
      </c>
      <c r="AB92">
        <v>12.12276</v>
      </c>
      <c r="AC92">
        <v>8.9169460386367216</v>
      </c>
      <c r="AD92">
        <v>11.2122192</v>
      </c>
      <c r="AE92">
        <v>15.166195200000001</v>
      </c>
      <c r="AF92">
        <v>6.0499999999999989</v>
      </c>
      <c r="AG92">
        <v>12.28734</v>
      </c>
      <c r="AH92">
        <v>43.058028000000007</v>
      </c>
      <c r="AI92">
        <v>0</v>
      </c>
      <c r="AJ92">
        <v>0</v>
      </c>
      <c r="AK92">
        <v>7.9806499999999998</v>
      </c>
      <c r="AL92">
        <v>0</v>
      </c>
      <c r="AM92">
        <v>3.2392799999999999</v>
      </c>
      <c r="AN92">
        <v>0.78432999999999997</v>
      </c>
      <c r="AO92">
        <v>6.1335456000000006</v>
      </c>
      <c r="AP92">
        <v>3.7337524114967038</v>
      </c>
      <c r="AQ92">
        <v>19.098039999999994</v>
      </c>
      <c r="AR92">
        <v>3.3870000000000009</v>
      </c>
      <c r="AS92">
        <v>3.0952499999999996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753.87812316202894</v>
      </c>
      <c r="DN92">
        <v>26.292253299272957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9.3553644216893677</v>
      </c>
      <c r="L93">
        <v>385.67310768086026</v>
      </c>
      <c r="M93">
        <v>22.08538163001294</v>
      </c>
      <c r="N93">
        <v>17.781269321428571</v>
      </c>
      <c r="O93">
        <v>0</v>
      </c>
      <c r="P93">
        <v>31.636038635223287</v>
      </c>
      <c r="Q93">
        <v>6.1255488435374152</v>
      </c>
      <c r="R93">
        <v>13.005700683426898</v>
      </c>
      <c r="S93">
        <v>8.1040704652378484</v>
      </c>
      <c r="T93">
        <v>0</v>
      </c>
      <c r="U93">
        <v>53.703587739849944</v>
      </c>
      <c r="V93">
        <v>3.496425050816697</v>
      </c>
      <c r="W93">
        <v>9.1203278802645329</v>
      </c>
      <c r="X93">
        <v>45.256477348463591</v>
      </c>
      <c r="Y93">
        <v>0</v>
      </c>
      <c r="Z93">
        <v>6.0021000000000013</v>
      </c>
      <c r="AA93">
        <v>12.929271077146673</v>
      </c>
      <c r="AB93">
        <v>12.12276</v>
      </c>
      <c r="AC93">
        <v>8.9169460386367216</v>
      </c>
      <c r="AD93">
        <v>11.2122192</v>
      </c>
      <c r="AE93">
        <v>15.166195200000001</v>
      </c>
      <c r="AF93">
        <v>6.0499999999999989</v>
      </c>
      <c r="AG93">
        <v>12.28734</v>
      </c>
      <c r="AH93">
        <v>43.058028000000007</v>
      </c>
      <c r="AI93">
        <v>0</v>
      </c>
      <c r="AJ93">
        <v>0</v>
      </c>
      <c r="AK93">
        <v>7.9806499999999998</v>
      </c>
      <c r="AL93">
        <v>0</v>
      </c>
      <c r="AM93">
        <v>3.2392799999999999</v>
      </c>
      <c r="AN93">
        <v>0.78432999999999997</v>
      </c>
      <c r="AO93">
        <v>5.4119519999999994</v>
      </c>
      <c r="AP93">
        <v>3.7337524114967038</v>
      </c>
      <c r="AQ93">
        <v>19.098039999999994</v>
      </c>
      <c r="AR93">
        <v>3.3870000000000009</v>
      </c>
      <c r="AS93">
        <v>3.0952499999999996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753.53802159845202</v>
      </c>
      <c r="DN93">
        <v>26.28039202963928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9.3552936509788367</v>
      </c>
      <c r="L94">
        <v>385.67310768086026</v>
      </c>
      <c r="M94">
        <v>22.08538163001294</v>
      </c>
      <c r="N94">
        <v>17.781269321428571</v>
      </c>
      <c r="O94">
        <v>0</v>
      </c>
      <c r="P94">
        <v>31.636038635223287</v>
      </c>
      <c r="Q94">
        <v>6.1255488435374152</v>
      </c>
      <c r="R94">
        <v>13.005700683426898</v>
      </c>
      <c r="S94">
        <v>8.1040704652378484</v>
      </c>
      <c r="T94">
        <v>0</v>
      </c>
      <c r="U94">
        <v>53.703587739849944</v>
      </c>
      <c r="V94">
        <v>3.496425050816697</v>
      </c>
      <c r="W94">
        <v>9.1203278802645329</v>
      </c>
      <c r="X94">
        <v>45.256477348463591</v>
      </c>
      <c r="Y94">
        <v>0</v>
      </c>
      <c r="Z94">
        <v>6.0021000000000013</v>
      </c>
      <c r="AA94">
        <v>12.929271077146673</v>
      </c>
      <c r="AB94">
        <v>12.12276</v>
      </c>
      <c r="AC94">
        <v>8.9169460386367216</v>
      </c>
      <c r="AD94">
        <v>11.2122192</v>
      </c>
      <c r="AE94">
        <v>15.166195200000001</v>
      </c>
      <c r="AF94">
        <v>6.0499999999999989</v>
      </c>
      <c r="AG94">
        <v>12.28734</v>
      </c>
      <c r="AH94">
        <v>43.058028000000007</v>
      </c>
      <c r="AI94">
        <v>0</v>
      </c>
      <c r="AJ94">
        <v>0</v>
      </c>
      <c r="AK94">
        <v>7.9806499999999998</v>
      </c>
      <c r="AL94">
        <v>0</v>
      </c>
      <c r="AM94">
        <v>3.2392799999999999</v>
      </c>
      <c r="AN94">
        <v>0.78432999999999997</v>
      </c>
      <c r="AO94">
        <v>5.4119519999999994</v>
      </c>
      <c r="AP94">
        <v>3.7337524114967038</v>
      </c>
      <c r="AQ94">
        <v>18.556799999999996</v>
      </c>
      <c r="AR94">
        <v>3.3870000000000009</v>
      </c>
      <c r="AS94">
        <v>3.0952499999999996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753.01495306127367</v>
      </c>
      <c r="DN94">
        <v>26.262149796107057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9.3552936509788367</v>
      </c>
      <c r="L95">
        <v>385.67310768086026</v>
      </c>
      <c r="M95">
        <v>22.08538163001294</v>
      </c>
      <c r="N95">
        <v>17.781269321428571</v>
      </c>
      <c r="O95">
        <v>0</v>
      </c>
      <c r="P95">
        <v>31.636038635223287</v>
      </c>
      <c r="Q95">
        <v>6.1255488435374152</v>
      </c>
      <c r="R95">
        <v>13.005700683426898</v>
      </c>
      <c r="S95">
        <v>8.1040704652378484</v>
      </c>
      <c r="T95">
        <v>0</v>
      </c>
      <c r="U95">
        <v>53.703587739849944</v>
      </c>
      <c r="V95">
        <v>3.496425050816697</v>
      </c>
      <c r="W95">
        <v>9.1203278802645329</v>
      </c>
      <c r="X95">
        <v>45.256477348463591</v>
      </c>
      <c r="Y95">
        <v>0</v>
      </c>
      <c r="Z95">
        <v>0.67500000000000004</v>
      </c>
      <c r="AA95">
        <v>8.6030349984762857</v>
      </c>
      <c r="AB95">
        <v>12.12276</v>
      </c>
      <c r="AC95">
        <v>5.9386400000000013</v>
      </c>
      <c r="AD95">
        <v>8.4091643999999999</v>
      </c>
      <c r="AE95">
        <v>15.166195200000001</v>
      </c>
      <c r="AF95">
        <v>2.7225000000000001</v>
      </c>
      <c r="AG95">
        <v>12.28734</v>
      </c>
      <c r="AH95">
        <v>34.864800000000002</v>
      </c>
      <c r="AI95">
        <v>0</v>
      </c>
      <c r="AJ95">
        <v>0</v>
      </c>
      <c r="AK95">
        <v>7.9806499999999998</v>
      </c>
      <c r="AL95">
        <v>0</v>
      </c>
      <c r="AM95">
        <v>3.2392799999999999</v>
      </c>
      <c r="AN95">
        <v>0.78432999999999997</v>
      </c>
      <c r="AO95">
        <v>5.4119519999999994</v>
      </c>
      <c r="AP95">
        <v>3.7337524114967038</v>
      </c>
      <c r="AQ95">
        <v>18.556799999999996</v>
      </c>
      <c r="AR95">
        <v>3.3870000000000009</v>
      </c>
      <c r="AS95">
        <v>3.0952499999999996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726.96802442358944</v>
      </c>
      <c r="DN95">
        <v>25.353653516483941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9.3552936509788367</v>
      </c>
      <c r="L96">
        <v>385.67310768086026</v>
      </c>
      <c r="M96">
        <v>22.08538163001294</v>
      </c>
      <c r="N96">
        <v>17.781269321428571</v>
      </c>
      <c r="O96">
        <v>0</v>
      </c>
      <c r="P96">
        <v>31.636038635223287</v>
      </c>
      <c r="Q96">
        <v>6.1255488435374152</v>
      </c>
      <c r="R96">
        <v>13.005700683426898</v>
      </c>
      <c r="S96">
        <v>8.1040704652378484</v>
      </c>
      <c r="T96">
        <v>0</v>
      </c>
      <c r="U96">
        <v>53.703587739849944</v>
      </c>
      <c r="V96">
        <v>3.496425050816697</v>
      </c>
      <c r="W96">
        <v>9.1203278802645329</v>
      </c>
      <c r="X96">
        <v>45.256477348463591</v>
      </c>
      <c r="Y96">
        <v>0</v>
      </c>
      <c r="Z96">
        <v>0</v>
      </c>
      <c r="AA96">
        <v>3.6350852106237839</v>
      </c>
      <c r="AB96">
        <v>8.0818399999999997</v>
      </c>
      <c r="AC96">
        <v>2.9693200000000006</v>
      </c>
      <c r="AD96">
        <v>5.59314</v>
      </c>
      <c r="AE96">
        <v>15.166195200000001</v>
      </c>
      <c r="AF96">
        <v>2.7225000000000001</v>
      </c>
      <c r="AG96">
        <v>12.28734</v>
      </c>
      <c r="AH96">
        <v>34.864800000000002</v>
      </c>
      <c r="AI96">
        <v>0</v>
      </c>
      <c r="AJ96">
        <v>0</v>
      </c>
      <c r="AK96">
        <v>7.9806499999999998</v>
      </c>
      <c r="AL96">
        <v>0</v>
      </c>
      <c r="AM96">
        <v>1.5950999999999997</v>
      </c>
      <c r="AN96">
        <v>0.78432999999999997</v>
      </c>
      <c r="AO96">
        <v>5.4119519999999994</v>
      </c>
      <c r="AP96">
        <v>3.7337524114967038</v>
      </c>
      <c r="AQ96">
        <v>18.556799999999996</v>
      </c>
      <c r="AR96">
        <v>3.3870000000000009</v>
      </c>
      <c r="AS96">
        <v>3.0952499999999996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710.43146388063803</v>
      </c>
      <c r="DN96">
        <v>24.776819871582862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9.3552936509788367</v>
      </c>
      <c r="L97">
        <v>385.67310768086026</v>
      </c>
      <c r="M97">
        <v>22.08538163001294</v>
      </c>
      <c r="N97">
        <v>17.781269321428571</v>
      </c>
      <c r="O97">
        <v>0</v>
      </c>
      <c r="P97">
        <v>31.636038635223287</v>
      </c>
      <c r="Q97">
        <v>6.1255488435374152</v>
      </c>
      <c r="R97">
        <v>13.005700683426898</v>
      </c>
      <c r="S97">
        <v>8.1040704652378484</v>
      </c>
      <c r="T97">
        <v>0</v>
      </c>
      <c r="U97">
        <v>53.703587739849944</v>
      </c>
      <c r="V97">
        <v>3.496425050816697</v>
      </c>
      <c r="W97">
        <v>9.1203278802645329</v>
      </c>
      <c r="X97">
        <v>45.256477348463591</v>
      </c>
      <c r="Y97">
        <v>0</v>
      </c>
      <c r="Z97">
        <v>0</v>
      </c>
      <c r="AA97">
        <v>0</v>
      </c>
      <c r="AB97">
        <v>4.0409199999999998</v>
      </c>
      <c r="AC97">
        <v>0</v>
      </c>
      <c r="AD97">
        <v>5.59314</v>
      </c>
      <c r="AE97">
        <v>15.166195200000001</v>
      </c>
      <c r="AF97">
        <v>2.7225000000000001</v>
      </c>
      <c r="AG97">
        <v>12.28734</v>
      </c>
      <c r="AH97">
        <v>29.054000000000002</v>
      </c>
      <c r="AI97">
        <v>0</v>
      </c>
      <c r="AJ97">
        <v>0</v>
      </c>
      <c r="AK97">
        <v>7.9806499999999998</v>
      </c>
      <c r="AL97">
        <v>0</v>
      </c>
      <c r="AM97">
        <v>1.5950999999999997</v>
      </c>
      <c r="AN97">
        <v>0.78432999999999997</v>
      </c>
      <c r="AO97">
        <v>5.4119519999999994</v>
      </c>
      <c r="AP97">
        <v>3.7337524114967038</v>
      </c>
      <c r="AQ97">
        <v>18.556799999999996</v>
      </c>
      <c r="AR97">
        <v>3.3870000000000009</v>
      </c>
      <c r="AS97">
        <v>3.0952499999999996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694.52999256487135</v>
      </c>
      <c r="DN97">
        <v>24.222165976725872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9.3553644216893677</v>
      </c>
      <c r="L98">
        <v>385.67310768086026</v>
      </c>
      <c r="M98">
        <v>22.08538163001294</v>
      </c>
      <c r="N98">
        <v>17.781269321428571</v>
      </c>
      <c r="O98">
        <v>0</v>
      </c>
      <c r="P98">
        <v>31.636038635223287</v>
      </c>
      <c r="Q98">
        <v>6.1255488435374152</v>
      </c>
      <c r="R98">
        <v>13.005700683426898</v>
      </c>
      <c r="S98">
        <v>8.1040704652378484</v>
      </c>
      <c r="T98">
        <v>0</v>
      </c>
      <c r="U98">
        <v>53.703587739849944</v>
      </c>
      <c r="V98">
        <v>3.496425050816697</v>
      </c>
      <c r="W98">
        <v>9.1203278802645329</v>
      </c>
      <c r="X98">
        <v>45.256477348463591</v>
      </c>
      <c r="Y98">
        <v>0</v>
      </c>
      <c r="Z98">
        <v>0</v>
      </c>
      <c r="AA98">
        <v>0</v>
      </c>
      <c r="AB98">
        <v>4.0409199999999998</v>
      </c>
      <c r="AC98">
        <v>0</v>
      </c>
      <c r="AD98">
        <v>5.59314</v>
      </c>
      <c r="AE98">
        <v>15.166195200000001</v>
      </c>
      <c r="AF98">
        <v>2.7225000000000001</v>
      </c>
      <c r="AG98">
        <v>12.28734</v>
      </c>
      <c r="AH98">
        <v>20.337800000000005</v>
      </c>
      <c r="AI98">
        <v>0</v>
      </c>
      <c r="AJ98">
        <v>0</v>
      </c>
      <c r="AK98">
        <v>7.9806499999999998</v>
      </c>
      <c r="AL98">
        <v>0</v>
      </c>
      <c r="AM98">
        <v>0</v>
      </c>
      <c r="AN98">
        <v>0.78432999999999997</v>
      </c>
      <c r="AO98">
        <v>5.4119519999999994</v>
      </c>
      <c r="AP98">
        <v>3.7337524114967038</v>
      </c>
      <c r="AQ98">
        <v>18.556799999999996</v>
      </c>
      <c r="AR98">
        <v>3.3870000000000009</v>
      </c>
      <c r="AS98">
        <v>3.0952499999999996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684.56625170311759</v>
      </c>
      <c r="DN98">
        <v>23.874677609190094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0.14211048388872483</v>
      </c>
      <c r="L99">
        <f t="shared" si="2"/>
        <v>7.248163980901837</v>
      </c>
      <c r="M99">
        <f t="shared" si="2"/>
        <v>0.6230053403844904</v>
      </c>
      <c r="N99">
        <f t="shared" si="2"/>
        <v>0.42675046371428677</v>
      </c>
      <c r="O99">
        <f t="shared" si="2"/>
        <v>0</v>
      </c>
      <c r="P99">
        <f t="shared" si="2"/>
        <v>0.75926492724535999</v>
      </c>
      <c r="Q99">
        <f t="shared" si="2"/>
        <v>0.10485916715766823</v>
      </c>
      <c r="R99">
        <f t="shared" si="2"/>
        <v>0.24735991180183248</v>
      </c>
      <c r="S99">
        <f t="shared" si="2"/>
        <v>0.13909754118341075</v>
      </c>
      <c r="T99">
        <f t="shared" si="2"/>
        <v>0</v>
      </c>
      <c r="U99">
        <f t="shared" si="2"/>
        <v>1.2328659213680799</v>
      </c>
      <c r="V99">
        <f t="shared" si="2"/>
        <v>6.0994458162084798E-2</v>
      </c>
      <c r="W99">
        <f t="shared" si="2"/>
        <v>0.20477823704479417</v>
      </c>
      <c r="X99">
        <f t="shared" si="2"/>
        <v>0.91892128700721354</v>
      </c>
      <c r="Y99">
        <f t="shared" si="2"/>
        <v>0</v>
      </c>
      <c r="Z99">
        <f t="shared" si="2"/>
        <v>3.234296250000001E-2</v>
      </c>
      <c r="AA99">
        <f t="shared" si="2"/>
        <v>7.2691041295857822E-2</v>
      </c>
      <c r="AB99">
        <f t="shared" si="2"/>
        <v>0.12221737999999988</v>
      </c>
      <c r="AC99">
        <f t="shared" si="2"/>
        <v>4.4566758115910175E-2</v>
      </c>
      <c r="AD99">
        <f t="shared" si="2"/>
        <v>0.12313176119999993</v>
      </c>
      <c r="AE99">
        <f t="shared" si="2"/>
        <v>0.36398868479999918</v>
      </c>
      <c r="AF99">
        <f t="shared" si="2"/>
        <v>6.9499374999999974E-2</v>
      </c>
      <c r="AG99">
        <f t="shared" si="2"/>
        <v>0.29489615999999985</v>
      </c>
      <c r="AH99">
        <f t="shared" si="2"/>
        <v>0.47355114599999959</v>
      </c>
      <c r="AI99">
        <f t="shared" si="2"/>
        <v>4.4165142000000004E-2</v>
      </c>
      <c r="AJ99">
        <f t="shared" si="2"/>
        <v>0</v>
      </c>
      <c r="AK99">
        <f t="shared" si="2"/>
        <v>0.19153559999999994</v>
      </c>
      <c r="AL99">
        <f t="shared" si="2"/>
        <v>0</v>
      </c>
      <c r="AM99">
        <f t="shared" si="2"/>
        <v>1.8404181999999998E-2</v>
      </c>
      <c r="AN99">
        <f t="shared" si="2"/>
        <v>1.9244779999999972E-2</v>
      </c>
      <c r="AO99">
        <f t="shared" si="2"/>
        <v>0.12569258520000001</v>
      </c>
      <c r="AP99">
        <f t="shared" si="2"/>
        <v>9.0494367657591265E-2</v>
      </c>
      <c r="AQ99">
        <f t="shared" si="2"/>
        <v>0.13724299999999995</v>
      </c>
      <c r="AR99">
        <f t="shared" si="2"/>
        <v>0.12879067500000005</v>
      </c>
      <c r="AS99">
        <f t="shared" si="2"/>
        <v>9.5441414331846691E-2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14.065522271655869</v>
      </c>
      <c r="DN99">
        <f t="shared" si="3"/>
        <v>0.49054646330510898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14.49</v>
      </c>
      <c r="DN3">
        <v>0.50999999999999979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14.49</v>
      </c>
      <c r="DN4">
        <v>0.50999999999999979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14.49</v>
      </c>
      <c r="DN5">
        <v>0.50999999999999979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14.49</v>
      </c>
      <c r="DN6">
        <v>0.50999999999999979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14.49</v>
      </c>
      <c r="DN7">
        <v>0.50999999999999979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4.83</v>
      </c>
      <c r="DN8">
        <v>0.16999999999999993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4.83</v>
      </c>
      <c r="DN9">
        <v>0.16999999999999993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4.83</v>
      </c>
      <c r="DN10">
        <v>0.16999999999999993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4.83</v>
      </c>
      <c r="DN11">
        <v>0.16999999999999993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4.83</v>
      </c>
      <c r="DN12">
        <v>0.16999999999999993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4.83</v>
      </c>
      <c r="DN13">
        <v>0.16999999999999993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4.83</v>
      </c>
      <c r="DN14">
        <v>0.16999999999999993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4.83</v>
      </c>
      <c r="DN15">
        <v>0.16999999999999993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4.83</v>
      </c>
      <c r="DN16">
        <v>0.16999999999999993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4.83</v>
      </c>
      <c r="DN17">
        <v>0.16999999999999993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4.83</v>
      </c>
      <c r="DN18">
        <v>0.16999999999999993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4.83</v>
      </c>
      <c r="DN19">
        <v>0.16999999999999993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4.83</v>
      </c>
      <c r="DN20">
        <v>0.16999999999999993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4.83</v>
      </c>
      <c r="DN21">
        <v>0.16999999999999993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4.83</v>
      </c>
      <c r="DN22">
        <v>0.16999999999999993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4.83</v>
      </c>
      <c r="DN23">
        <v>0.16999999999999993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4.83</v>
      </c>
      <c r="DN24">
        <v>0.16999999999999993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4.83</v>
      </c>
      <c r="DN25">
        <v>0.16999999999999993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4.83</v>
      </c>
      <c r="DN26">
        <v>0.16999999999999993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4.83</v>
      </c>
      <c r="DN27">
        <v>0.16999999999999993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4.83</v>
      </c>
      <c r="DN28">
        <v>0.16999999999999993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6.76</v>
      </c>
      <c r="DN29">
        <v>0.24000000000000021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10.63</v>
      </c>
      <c r="DN30">
        <v>0.36999999999999922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16.43</v>
      </c>
      <c r="DN31">
        <v>0.57000000000000028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23.19</v>
      </c>
      <c r="DN32">
        <v>0.80999999999999872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34.1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32.950000000000003</v>
      </c>
      <c r="DN33">
        <v>1.1499999999999986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42.5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41.07</v>
      </c>
      <c r="DN34">
        <v>1.4299999999999997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54.4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52.57</v>
      </c>
      <c r="DN35">
        <v>1.8299999999999983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67.8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65.52</v>
      </c>
      <c r="DN36">
        <v>2.2800000000000011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77.8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75.180000000000007</v>
      </c>
      <c r="DN37">
        <v>2.6199999999999903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89.8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86.77</v>
      </c>
      <c r="DN38">
        <v>3.0300000000000011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87.8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84.84</v>
      </c>
      <c r="DN39">
        <v>2.9599999999999937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87.8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84.84</v>
      </c>
      <c r="DN40">
        <v>2.9599999999999937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87.8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84.84</v>
      </c>
      <c r="DN41">
        <v>2.9599999999999937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87.8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84.84</v>
      </c>
      <c r="DN42">
        <v>2.9599999999999937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89.87</v>
      </c>
      <c r="DN43">
        <v>3.1299999999999955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89.87</v>
      </c>
      <c r="DN44">
        <v>3.1299999999999955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89.87</v>
      </c>
      <c r="DN45">
        <v>3.1299999999999955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89.87</v>
      </c>
      <c r="DN46">
        <v>3.1299999999999955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89.87</v>
      </c>
      <c r="DN47">
        <v>3.1299999999999955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89.87</v>
      </c>
      <c r="DN48">
        <v>3.1299999999999955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89.87</v>
      </c>
      <c r="DN49">
        <v>3.1299999999999955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89.87</v>
      </c>
      <c r="DN50">
        <v>3.1299999999999955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89.87</v>
      </c>
      <c r="DN51">
        <v>3.1299999999999955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89.87</v>
      </c>
      <c r="DN52">
        <v>3.1299999999999955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89.87</v>
      </c>
      <c r="DN53">
        <v>3.1299999999999955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89.87</v>
      </c>
      <c r="DN54">
        <v>3.1299999999999955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89.87</v>
      </c>
      <c r="DN55">
        <v>3.1299999999999955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89.87</v>
      </c>
      <c r="DN56">
        <v>3.1299999999999955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89.87</v>
      </c>
      <c r="DN57">
        <v>3.1299999999999955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89.87</v>
      </c>
      <c r="DN58">
        <v>3.1299999999999955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89.87</v>
      </c>
      <c r="DN59">
        <v>3.1299999999999955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89.87</v>
      </c>
      <c r="DN60">
        <v>3.1299999999999955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89.87</v>
      </c>
      <c r="DN61">
        <v>3.1299999999999955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89.87</v>
      </c>
      <c r="DN62">
        <v>3.1299999999999955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89.87</v>
      </c>
      <c r="DN63">
        <v>3.1299999999999955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89.87</v>
      </c>
      <c r="DN64">
        <v>3.1299999999999955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89.87</v>
      </c>
      <c r="DN65">
        <v>3.1299999999999955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89.87</v>
      </c>
      <c r="DN66">
        <v>3.1299999999999955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89.87</v>
      </c>
      <c r="DN67">
        <v>3.1299999999999955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89.87</v>
      </c>
      <c r="DN68">
        <v>3.1299999999999955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77.3</v>
      </c>
      <c r="DN69">
        <v>2.7000000000000028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72.47</v>
      </c>
      <c r="DN70">
        <v>2.5300000000000011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89.87</v>
      </c>
      <c r="DN71">
        <v>3.1299999999999955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89.87</v>
      </c>
      <c r="DN72">
        <v>3.1299999999999955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89.87</v>
      </c>
      <c r="DN73">
        <v>3.1299999999999955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89.87</v>
      </c>
      <c r="DN74">
        <v>3.1299999999999955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89.87</v>
      </c>
      <c r="DN75">
        <v>3.1299999999999955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89.87</v>
      </c>
      <c r="DN76">
        <v>3.1299999999999955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89.87</v>
      </c>
      <c r="DN77">
        <v>3.1299999999999955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74.209999999999994</v>
      </c>
      <c r="DN78">
        <v>2.5900000000000034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70.8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68.41</v>
      </c>
      <c r="DN79">
        <v>2.3900000000000006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65.8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63.58</v>
      </c>
      <c r="DN80">
        <v>2.2199999999999989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62.8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60.68</v>
      </c>
      <c r="DN81">
        <v>2.1199999999999974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58.800000000000004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56.82</v>
      </c>
      <c r="DN82">
        <v>1.980000000000004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51.8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50.05</v>
      </c>
      <c r="DN83">
        <v>1.75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47.8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46.19</v>
      </c>
      <c r="DN84">
        <v>1.6099999999999994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43.5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42.03</v>
      </c>
      <c r="DN85">
        <v>1.4699999999999989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40.6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39.229999999999997</v>
      </c>
      <c r="DN86">
        <v>1.3700000000000045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36.700000000000003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35.46</v>
      </c>
      <c r="DN87">
        <v>1.240000000000002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33.5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32.369999999999997</v>
      </c>
      <c r="DN88">
        <v>1.1300000000000026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31.9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30.82</v>
      </c>
      <c r="DN89">
        <v>1.0799999999999983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31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29.96</v>
      </c>
      <c r="DN90">
        <v>1.0399999999999991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29.899999999999995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28.89</v>
      </c>
      <c r="DN91">
        <v>1.0099999999999945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27.9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26.96</v>
      </c>
      <c r="DN92">
        <v>0.93999999999999773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26.09</v>
      </c>
      <c r="DN93">
        <v>0.91000000000000014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24.16</v>
      </c>
      <c r="DN94">
        <v>0.83999999999999986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23.2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22.42</v>
      </c>
      <c r="DN95">
        <v>0.77999999999999758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21.5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20.78</v>
      </c>
      <c r="DN96">
        <v>0.71999999999999886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19.399999999999999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18.75</v>
      </c>
      <c r="DN97">
        <v>0.64999999999999858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18.399999999999999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17.78</v>
      </c>
      <c r="DN98">
        <v>0.61999999999999744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1.256175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1.2138574999999987</v>
      </c>
      <c r="DN99">
        <f t="shared" si="3"/>
        <v>4.2317499999999966E-2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19.999967999999999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19.325969000000001</v>
      </c>
      <c r="DN3">
        <v>0.67399899999999846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19.519072999999999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18.861280000000001</v>
      </c>
      <c r="DN4">
        <v>0.65779299999999807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19.453818999999999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18.798224999999999</v>
      </c>
      <c r="DN5">
        <v>0.65559400000000068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19.066054000000001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18.423528000000001</v>
      </c>
      <c r="DN6">
        <v>0.64252600000000015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18.188310000000001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17.575364</v>
      </c>
      <c r="DN7">
        <v>0.61294600000000088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16.988054999999999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16.415558000000001</v>
      </c>
      <c r="DN8">
        <v>0.57249699999999848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17.108226999999999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16.531680000000001</v>
      </c>
      <c r="DN9">
        <v>0.57654699999999792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17.671499000000001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17.075969000000001</v>
      </c>
      <c r="DN10">
        <v>0.59553000000000011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17.584109999999999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16.991524999999999</v>
      </c>
      <c r="DN11">
        <v>0.5925849999999997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17.640072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17.045601999999999</v>
      </c>
      <c r="DN12">
        <v>0.59447000000000116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19.232894999999999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18.584745999999999</v>
      </c>
      <c r="DN13">
        <v>0.64814900000000009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19.999967999999999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19.325969000000001</v>
      </c>
      <c r="DN14">
        <v>0.67399899999999846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17.145081999999999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16.567292999999999</v>
      </c>
      <c r="DN15">
        <v>0.57778899999999922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18.690922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18.061038</v>
      </c>
      <c r="DN16">
        <v>0.62988400000000055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19.999967999999999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19.325969000000001</v>
      </c>
      <c r="DN17">
        <v>0.67399899999999846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19.895353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19.224879999999999</v>
      </c>
      <c r="DN18">
        <v>0.67047300000000121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19.999967999999999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19.325969000000001</v>
      </c>
      <c r="DN19">
        <v>0.67399899999999846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19.325969000000001</v>
      </c>
      <c r="DN20">
        <v>0.67399899999999846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19.999967999999999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19.325969000000001</v>
      </c>
      <c r="DN21">
        <v>0.67399899999999846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19.999967999999999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19.325969000000001</v>
      </c>
      <c r="DN22">
        <v>0.67399899999999846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19.325969000000001</v>
      </c>
      <c r="DN23">
        <v>0.67399899999999846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19.325969000000001</v>
      </c>
      <c r="DN24">
        <v>0.67399899999999846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19.325969000000001</v>
      </c>
      <c r="DN25">
        <v>0.67399899999999846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19.325969000000001</v>
      </c>
      <c r="DN26">
        <v>0.67399899999999846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19.325969000000001</v>
      </c>
      <c r="DN27">
        <v>0.67399899999999846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19.325969000000001</v>
      </c>
      <c r="DN28">
        <v>0.67399899999999846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19.325969000000001</v>
      </c>
      <c r="DN29">
        <v>0.67399899999999846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19.325969000000001</v>
      </c>
      <c r="DN30">
        <v>0.67399899999999846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19.325969000000001</v>
      </c>
      <c r="DN31">
        <v>0.67399899999999846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19.325969000000001</v>
      </c>
      <c r="DN32">
        <v>0.67399899999999846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19.325969000000001</v>
      </c>
      <c r="DN33">
        <v>0.67399899999999846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19.325969000000001</v>
      </c>
      <c r="DN34">
        <v>0.67399899999999846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19.325969000000001</v>
      </c>
      <c r="DN35">
        <v>0.67399899999999846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19.325969000000001</v>
      </c>
      <c r="DN36">
        <v>0.67399899999999846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19.325969000000001</v>
      </c>
      <c r="DN37">
        <v>0.67399899999999846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19.325969000000001</v>
      </c>
      <c r="DN38">
        <v>0.67399899999999846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19.325969000000001</v>
      </c>
      <c r="DN39">
        <v>0.67399899999999846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19.325969000000001</v>
      </c>
      <c r="DN40">
        <v>0.67399899999999846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19.325969000000001</v>
      </c>
      <c r="DN41">
        <v>0.67399899999999846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19.325969000000001</v>
      </c>
      <c r="DN42">
        <v>0.67399899999999846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19.999967999999999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19.325969000000001</v>
      </c>
      <c r="DN43">
        <v>0.67399899999999846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19.999967999999999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19.325969000000001</v>
      </c>
      <c r="DN44">
        <v>0.67399899999999846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19.999967999999999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19.325969000000001</v>
      </c>
      <c r="DN45">
        <v>0.67399899999999846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18.897855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18.260997</v>
      </c>
      <c r="DN46">
        <v>0.63685800000000015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19.408819999999999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18.754743000000001</v>
      </c>
      <c r="DN47">
        <v>0.65407699999999735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19.999967999999999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19.325969000000001</v>
      </c>
      <c r="DN48">
        <v>0.67399899999999846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19.999967999999999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19.325969000000001</v>
      </c>
      <c r="DN49">
        <v>0.67399899999999846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19.999967999999999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19.325969000000001</v>
      </c>
      <c r="DN50">
        <v>0.67399899999999846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19.325969000000001</v>
      </c>
      <c r="DN51">
        <v>0.67399899999999846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19.999967999999999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19.325969000000001</v>
      </c>
      <c r="DN52">
        <v>0.67399899999999846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19.999967999999999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19.325969000000001</v>
      </c>
      <c r="DN53">
        <v>0.67399899999999846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19.325969000000001</v>
      </c>
      <c r="DN54">
        <v>0.67399899999999846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19.325969000000001</v>
      </c>
      <c r="DN55">
        <v>0.67399899999999846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19.325969000000001</v>
      </c>
      <c r="DN56">
        <v>0.67399899999999846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19.325969000000001</v>
      </c>
      <c r="DN57">
        <v>0.67399899999999846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19.999967999999999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19.325969000000001</v>
      </c>
      <c r="DN58">
        <v>0.67399899999999846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19.999967999999999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19.325969000000001</v>
      </c>
      <c r="DN59">
        <v>0.67399899999999846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19.325969000000001</v>
      </c>
      <c r="DN60">
        <v>0.67399899999999846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19.325969000000001</v>
      </c>
      <c r="DN61">
        <v>0.67399899999999846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19.325969000000001</v>
      </c>
      <c r="DN62">
        <v>0.67399899999999846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19.325969000000001</v>
      </c>
      <c r="DN63">
        <v>0.67399899999999846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19.325969000000001</v>
      </c>
      <c r="DN64">
        <v>0.67399899999999846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19.325969000000001</v>
      </c>
      <c r="DN65">
        <v>0.67399899999999846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19.325969000000001</v>
      </c>
      <c r="DN66">
        <v>0.67399899999999846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19.325969000000001</v>
      </c>
      <c r="DN67">
        <v>0.67399899999999846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19.325969000000001</v>
      </c>
      <c r="DN68">
        <v>0.67399899999999846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19.325969000000001</v>
      </c>
      <c r="DN69">
        <v>0.67399899999999846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19.325969000000001</v>
      </c>
      <c r="DN70">
        <v>0.67399899999999846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19.325969000000001</v>
      </c>
      <c r="DN71">
        <v>0.67399899999999846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19.325969000000001</v>
      </c>
      <c r="DN72">
        <v>0.67399899999999846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19.325969000000001</v>
      </c>
      <c r="DN73">
        <v>0.67399899999999846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19.325969000000001</v>
      </c>
      <c r="DN74">
        <v>0.67399899999999846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19.325969000000001</v>
      </c>
      <c r="DN75">
        <v>0.67399899999999846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19.325969000000001</v>
      </c>
      <c r="DN76">
        <v>0.67399899999999846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19.325969000000001</v>
      </c>
      <c r="DN77">
        <v>0.67399899999999846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19.325969000000001</v>
      </c>
      <c r="DN78">
        <v>0.67399899999999846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19.325969000000001</v>
      </c>
      <c r="DN79">
        <v>0.67399899999999846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19.325969000000001</v>
      </c>
      <c r="DN80">
        <v>0.67399899999999846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19.325969000000001</v>
      </c>
      <c r="DN81">
        <v>0.67399899999999846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19.325969000000001</v>
      </c>
      <c r="DN82">
        <v>0.67399899999999846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19.325969000000001</v>
      </c>
      <c r="DN83">
        <v>0.67399899999999846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19.325969000000001</v>
      </c>
      <c r="DN84">
        <v>0.67399899999999846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17.584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16.991419</v>
      </c>
      <c r="DN85">
        <v>0.59258099999999914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15.385999999999999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14.867492</v>
      </c>
      <c r="DN86">
        <v>0.51850799999999886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15.385999999999999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14.867492</v>
      </c>
      <c r="DN87">
        <v>0.51850799999999886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15.385999999999999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14.867492</v>
      </c>
      <c r="DN88">
        <v>0.51850799999999886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15.385999999999999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14.867492</v>
      </c>
      <c r="DN89">
        <v>0.51850799999999886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15.385999999999999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14.867492</v>
      </c>
      <c r="DN90">
        <v>0.51850799999999886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15.385999999999999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14.867492</v>
      </c>
      <c r="DN91">
        <v>0.51850799999999886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15.385999999999999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14.867492</v>
      </c>
      <c r="DN92">
        <v>0.51850799999999886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15.385999999999999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14.867492</v>
      </c>
      <c r="DN93">
        <v>0.51850799999999886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15.385999999999999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14.867492</v>
      </c>
      <c r="DN94">
        <v>0.51850799999999886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15.385999999999999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14.867492</v>
      </c>
      <c r="DN95">
        <v>0.51850799999999886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15.385999999999999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14.867492</v>
      </c>
      <c r="DN96">
        <v>0.51850799999999886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15.385999999999999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14.867492</v>
      </c>
      <c r="DN97">
        <v>0.51850799999999886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15.385999999999999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14.867492</v>
      </c>
      <c r="DN98">
        <v>0.51850799999999886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0.45852250050000037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0.44307029150000005</v>
      </c>
      <c r="DN99">
        <f t="shared" si="3"/>
        <v>1.5452208999999932E-2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45202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270.57</v>
      </c>
      <c r="L3" s="197">
        <v>2.9</v>
      </c>
      <c r="M3" s="197">
        <v>61.62</v>
      </c>
      <c r="N3" s="197">
        <v>24.6</v>
      </c>
      <c r="O3" s="197">
        <v>70.819999999999993</v>
      </c>
      <c r="P3" s="197">
        <v>19.690000000000001</v>
      </c>
      <c r="Q3" s="197">
        <v>4.83</v>
      </c>
      <c r="R3" s="197">
        <v>17.989999999999998</v>
      </c>
      <c r="S3" s="197">
        <v>4.83</v>
      </c>
      <c r="T3" s="197">
        <v>0</v>
      </c>
      <c r="U3" s="197">
        <v>50.3</v>
      </c>
      <c r="V3" s="197">
        <v>4.84</v>
      </c>
      <c r="W3" s="197">
        <v>13.66</v>
      </c>
      <c r="X3" s="197">
        <v>62.61</v>
      </c>
      <c r="Y3" s="197">
        <v>0</v>
      </c>
      <c r="Z3">
        <v>0</v>
      </c>
      <c r="AA3" s="197">
        <v>14.79</v>
      </c>
      <c r="AB3" s="197">
        <v>0</v>
      </c>
      <c r="AC3" s="197">
        <v>0</v>
      </c>
      <c r="AD3" s="197">
        <v>0</v>
      </c>
      <c r="AE3" s="197">
        <v>44.54</v>
      </c>
      <c r="AF3" s="197">
        <v>0</v>
      </c>
      <c r="AG3" s="197">
        <v>0</v>
      </c>
      <c r="AH3" s="197">
        <v>0</v>
      </c>
      <c r="AI3" s="197">
        <v>84.02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100.83</v>
      </c>
      <c r="AQ3" s="197">
        <v>31.41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318.88</v>
      </c>
      <c r="L4" s="197">
        <v>3.34</v>
      </c>
      <c r="M4" s="197">
        <v>61.62</v>
      </c>
      <c r="N4" s="197">
        <v>24.6</v>
      </c>
      <c r="O4" s="197">
        <v>70.819999999999993</v>
      </c>
      <c r="P4" s="197">
        <v>19.690000000000001</v>
      </c>
      <c r="Q4" s="197">
        <v>4.83</v>
      </c>
      <c r="R4" s="197">
        <v>17.989999999999998</v>
      </c>
      <c r="S4" s="197">
        <v>4.83</v>
      </c>
      <c r="T4" s="197">
        <v>0</v>
      </c>
      <c r="U4" s="197">
        <v>50.3</v>
      </c>
      <c r="V4" s="197">
        <v>4.84</v>
      </c>
      <c r="W4" s="197">
        <v>13.66</v>
      </c>
      <c r="X4" s="197">
        <v>62.61</v>
      </c>
      <c r="Y4" s="197">
        <v>0</v>
      </c>
      <c r="Z4">
        <v>0</v>
      </c>
      <c r="AA4" s="197">
        <v>14.79</v>
      </c>
      <c r="AB4" s="197">
        <v>0</v>
      </c>
      <c r="AC4" s="197">
        <v>0</v>
      </c>
      <c r="AD4" s="197">
        <v>0</v>
      </c>
      <c r="AE4" s="197">
        <v>44.54</v>
      </c>
      <c r="AF4" s="197">
        <v>0</v>
      </c>
      <c r="AG4" s="197">
        <v>0</v>
      </c>
      <c r="AH4" s="197">
        <v>0</v>
      </c>
      <c r="AI4" s="197">
        <v>84.02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100.83</v>
      </c>
      <c r="AQ4" s="197">
        <v>31.41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318.88</v>
      </c>
      <c r="L5" s="197">
        <v>2.9</v>
      </c>
      <c r="M5" s="197">
        <v>61.62</v>
      </c>
      <c r="N5" s="197">
        <v>24.6</v>
      </c>
      <c r="O5" s="197">
        <v>70.819999999999993</v>
      </c>
      <c r="P5" s="197">
        <v>19.690000000000001</v>
      </c>
      <c r="Q5" s="197">
        <v>4.83</v>
      </c>
      <c r="R5" s="197">
        <v>17.989999999999998</v>
      </c>
      <c r="S5" s="197">
        <v>4.83</v>
      </c>
      <c r="T5" s="197">
        <v>0</v>
      </c>
      <c r="U5" s="197">
        <v>50.3</v>
      </c>
      <c r="V5" s="197">
        <v>4.84</v>
      </c>
      <c r="W5" s="197">
        <v>13.66</v>
      </c>
      <c r="X5" s="197">
        <v>62.61</v>
      </c>
      <c r="Y5" s="197">
        <v>0</v>
      </c>
      <c r="Z5">
        <v>0</v>
      </c>
      <c r="AA5" s="197">
        <v>14.79</v>
      </c>
      <c r="AB5" s="197">
        <v>0</v>
      </c>
      <c r="AC5" s="197">
        <v>0</v>
      </c>
      <c r="AD5" s="197">
        <v>0</v>
      </c>
      <c r="AE5" s="197">
        <v>44.54</v>
      </c>
      <c r="AF5" s="197">
        <v>0</v>
      </c>
      <c r="AG5" s="197">
        <v>0</v>
      </c>
      <c r="AH5" s="197">
        <v>0</v>
      </c>
      <c r="AI5" s="197">
        <v>84.02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100.83</v>
      </c>
      <c r="AQ5" s="197">
        <v>31.41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318.88</v>
      </c>
      <c r="L6" s="197">
        <v>4.5</v>
      </c>
      <c r="M6" s="197">
        <v>61.62</v>
      </c>
      <c r="N6" s="197">
        <v>24.6</v>
      </c>
      <c r="O6" s="197">
        <v>70.819999999999993</v>
      </c>
      <c r="P6" s="197">
        <v>19.690000000000001</v>
      </c>
      <c r="Q6" s="197">
        <v>4.83</v>
      </c>
      <c r="R6" s="197">
        <v>17.989999999999998</v>
      </c>
      <c r="S6" s="197">
        <v>4.83</v>
      </c>
      <c r="T6" s="197">
        <v>0</v>
      </c>
      <c r="U6" s="197">
        <v>50.3</v>
      </c>
      <c r="V6" s="197">
        <v>4.84</v>
      </c>
      <c r="W6" s="197">
        <v>13.66</v>
      </c>
      <c r="X6" s="197">
        <v>62.61</v>
      </c>
      <c r="Y6" s="197">
        <v>0</v>
      </c>
      <c r="Z6">
        <v>0</v>
      </c>
      <c r="AA6" s="197">
        <v>14.79</v>
      </c>
      <c r="AB6" s="197">
        <v>0</v>
      </c>
      <c r="AC6" s="197">
        <v>0</v>
      </c>
      <c r="AD6" s="197">
        <v>0</v>
      </c>
      <c r="AE6" s="197">
        <v>44.54</v>
      </c>
      <c r="AF6" s="197">
        <v>0</v>
      </c>
      <c r="AG6" s="197">
        <v>0</v>
      </c>
      <c r="AH6" s="197">
        <v>0</v>
      </c>
      <c r="AI6" s="197">
        <v>84.02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100.83</v>
      </c>
      <c r="AQ6" s="197">
        <v>31.41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318.88</v>
      </c>
      <c r="L7" s="197">
        <v>2.9</v>
      </c>
      <c r="M7" s="197">
        <v>61.62</v>
      </c>
      <c r="N7" s="197">
        <v>24.6</v>
      </c>
      <c r="O7" s="197">
        <v>70.819999999999993</v>
      </c>
      <c r="P7" s="197">
        <v>19.690000000000001</v>
      </c>
      <c r="Q7" s="197">
        <v>4.83</v>
      </c>
      <c r="R7" s="197">
        <v>17.989999999999998</v>
      </c>
      <c r="S7" s="197">
        <v>4.83</v>
      </c>
      <c r="T7" s="197">
        <v>0</v>
      </c>
      <c r="U7" s="197">
        <v>50.3</v>
      </c>
      <c r="V7" s="197">
        <v>4.84</v>
      </c>
      <c r="W7" s="197">
        <v>13.66</v>
      </c>
      <c r="X7" s="197">
        <v>62.61</v>
      </c>
      <c r="Y7" s="197">
        <v>0</v>
      </c>
      <c r="Z7">
        <v>0</v>
      </c>
      <c r="AA7" s="197">
        <v>15.23</v>
      </c>
      <c r="AB7" s="197">
        <v>0</v>
      </c>
      <c r="AC7" s="197">
        <v>0</v>
      </c>
      <c r="AD7" s="197">
        <v>0</v>
      </c>
      <c r="AE7" s="197">
        <v>44.54</v>
      </c>
      <c r="AF7" s="197">
        <v>0</v>
      </c>
      <c r="AG7" s="197">
        <v>0</v>
      </c>
      <c r="AH7" s="197">
        <v>0</v>
      </c>
      <c r="AI7" s="197">
        <v>84.02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100.83</v>
      </c>
      <c r="AQ7" s="197">
        <v>31.41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318.88</v>
      </c>
      <c r="L8" s="197">
        <v>2.9</v>
      </c>
      <c r="M8" s="197">
        <v>61.62</v>
      </c>
      <c r="N8" s="197">
        <v>24.6</v>
      </c>
      <c r="O8" s="197">
        <v>70.819999999999993</v>
      </c>
      <c r="P8" s="197">
        <v>19.690000000000001</v>
      </c>
      <c r="Q8" s="197">
        <v>4.83</v>
      </c>
      <c r="R8" s="197">
        <v>17.989999999999998</v>
      </c>
      <c r="S8" s="197">
        <v>4.83</v>
      </c>
      <c r="T8" s="197">
        <v>0</v>
      </c>
      <c r="U8" s="197">
        <v>50.3</v>
      </c>
      <c r="V8" s="197">
        <v>4.84</v>
      </c>
      <c r="W8" s="197">
        <v>13.66</v>
      </c>
      <c r="X8" s="197">
        <v>62.61</v>
      </c>
      <c r="Y8" s="197">
        <v>0</v>
      </c>
      <c r="Z8">
        <v>0</v>
      </c>
      <c r="AA8" s="197">
        <v>15.23</v>
      </c>
      <c r="AB8" s="197">
        <v>0</v>
      </c>
      <c r="AC8" s="197">
        <v>0</v>
      </c>
      <c r="AD8" s="197">
        <v>0</v>
      </c>
      <c r="AE8" s="197">
        <v>44.82</v>
      </c>
      <c r="AF8" s="197">
        <v>0</v>
      </c>
      <c r="AG8" s="197">
        <v>0</v>
      </c>
      <c r="AH8" s="197">
        <v>0</v>
      </c>
      <c r="AI8" s="197">
        <v>84.02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100.83</v>
      </c>
      <c r="AQ8" s="197">
        <v>31.41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270.57</v>
      </c>
      <c r="L9" s="197">
        <v>2.9</v>
      </c>
      <c r="M9" s="197">
        <v>61.62</v>
      </c>
      <c r="N9" s="197">
        <v>24.6</v>
      </c>
      <c r="O9" s="197">
        <v>70.819999999999993</v>
      </c>
      <c r="P9" s="197">
        <v>19.690000000000001</v>
      </c>
      <c r="Q9" s="197">
        <v>4.83</v>
      </c>
      <c r="R9" s="197">
        <v>17.989999999999998</v>
      </c>
      <c r="S9" s="197">
        <v>4.83</v>
      </c>
      <c r="T9" s="197">
        <v>0</v>
      </c>
      <c r="U9" s="197">
        <v>50.3</v>
      </c>
      <c r="V9" s="197">
        <v>4.84</v>
      </c>
      <c r="W9" s="197">
        <v>13.66</v>
      </c>
      <c r="X9" s="197">
        <v>62.61</v>
      </c>
      <c r="Y9" s="197">
        <v>0</v>
      </c>
      <c r="Z9">
        <v>0</v>
      </c>
      <c r="AA9" s="197">
        <v>15.23</v>
      </c>
      <c r="AB9" s="197">
        <v>0</v>
      </c>
      <c r="AC9" s="197">
        <v>0</v>
      </c>
      <c r="AD9" s="197">
        <v>0</v>
      </c>
      <c r="AE9" s="197">
        <v>45.1</v>
      </c>
      <c r="AF9" s="197">
        <v>0</v>
      </c>
      <c r="AG9" s="197">
        <v>0</v>
      </c>
      <c r="AH9" s="197">
        <v>0</v>
      </c>
      <c r="AI9" s="197">
        <v>84.02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100.83</v>
      </c>
      <c r="AQ9" s="197">
        <v>31.41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270.57</v>
      </c>
      <c r="L10" s="197">
        <v>2.9</v>
      </c>
      <c r="M10" s="197">
        <v>61.62</v>
      </c>
      <c r="N10" s="197">
        <v>24.6</v>
      </c>
      <c r="O10" s="197">
        <v>70.819999999999993</v>
      </c>
      <c r="P10" s="197">
        <v>19.690000000000001</v>
      </c>
      <c r="Q10" s="197">
        <v>4.83</v>
      </c>
      <c r="R10" s="197">
        <v>17.989999999999998</v>
      </c>
      <c r="S10" s="197">
        <v>4.83</v>
      </c>
      <c r="T10" s="197">
        <v>0</v>
      </c>
      <c r="U10" s="197">
        <v>50.3</v>
      </c>
      <c r="V10" s="197">
        <v>4.84</v>
      </c>
      <c r="W10" s="197">
        <v>13.66</v>
      </c>
      <c r="X10" s="197">
        <v>62.61</v>
      </c>
      <c r="Y10" s="197">
        <v>0</v>
      </c>
      <c r="Z10">
        <v>0</v>
      </c>
      <c r="AA10" s="197">
        <v>15.23</v>
      </c>
      <c r="AB10" s="197">
        <v>0</v>
      </c>
      <c r="AC10" s="197">
        <v>0</v>
      </c>
      <c r="AD10" s="197">
        <v>0</v>
      </c>
      <c r="AE10" s="197">
        <v>45.1</v>
      </c>
      <c r="AF10" s="197">
        <v>0</v>
      </c>
      <c r="AG10" s="197">
        <v>0</v>
      </c>
      <c r="AH10" s="197">
        <v>0</v>
      </c>
      <c r="AI10" s="197">
        <v>84.02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100.83</v>
      </c>
      <c r="AQ10" s="197">
        <v>31.41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270.57</v>
      </c>
      <c r="L11" s="197">
        <v>2.9</v>
      </c>
      <c r="M11" s="197">
        <v>61.62</v>
      </c>
      <c r="N11" s="197">
        <v>24.6</v>
      </c>
      <c r="O11" s="197">
        <v>70.819999999999993</v>
      </c>
      <c r="P11" s="197">
        <v>19.690000000000001</v>
      </c>
      <c r="Q11" s="197">
        <v>4.83</v>
      </c>
      <c r="R11" s="197">
        <v>17.989999999999998</v>
      </c>
      <c r="S11" s="197">
        <v>4.83</v>
      </c>
      <c r="T11" s="197">
        <v>0</v>
      </c>
      <c r="U11" s="197">
        <v>50.3</v>
      </c>
      <c r="V11" s="197">
        <v>4.84</v>
      </c>
      <c r="W11" s="197">
        <v>13.66</v>
      </c>
      <c r="X11" s="197">
        <v>62.61</v>
      </c>
      <c r="Y11" s="197">
        <v>0</v>
      </c>
      <c r="Z11">
        <v>0</v>
      </c>
      <c r="AA11" s="197">
        <v>15.67</v>
      </c>
      <c r="AB11" s="197">
        <v>0</v>
      </c>
      <c r="AC11" s="197">
        <v>0</v>
      </c>
      <c r="AD11" s="197">
        <v>0</v>
      </c>
      <c r="AE11" s="197">
        <v>45.1</v>
      </c>
      <c r="AF11" s="197">
        <v>0</v>
      </c>
      <c r="AG11" s="197">
        <v>0</v>
      </c>
      <c r="AH11" s="197">
        <v>0</v>
      </c>
      <c r="AI11" s="197">
        <v>84.02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100.83</v>
      </c>
      <c r="AQ11" s="197">
        <v>31.41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270.57</v>
      </c>
      <c r="L12" s="197">
        <v>2.9</v>
      </c>
      <c r="M12" s="197">
        <v>61.62</v>
      </c>
      <c r="N12" s="197">
        <v>24.6</v>
      </c>
      <c r="O12" s="197">
        <v>70.819999999999993</v>
      </c>
      <c r="P12" s="197">
        <v>19.690000000000001</v>
      </c>
      <c r="Q12" s="197">
        <v>4.83</v>
      </c>
      <c r="R12" s="197">
        <v>17.989999999999998</v>
      </c>
      <c r="S12" s="197">
        <v>4.83</v>
      </c>
      <c r="T12" s="197">
        <v>0</v>
      </c>
      <c r="U12" s="197">
        <v>50.3</v>
      </c>
      <c r="V12" s="197">
        <v>4.84</v>
      </c>
      <c r="W12" s="197">
        <v>13.66</v>
      </c>
      <c r="X12" s="197">
        <v>62.61</v>
      </c>
      <c r="Y12" s="197">
        <v>0</v>
      </c>
      <c r="Z12">
        <v>0</v>
      </c>
      <c r="AA12" s="197">
        <v>15.67</v>
      </c>
      <c r="AB12" s="197">
        <v>0</v>
      </c>
      <c r="AC12" s="197">
        <v>0</v>
      </c>
      <c r="AD12" s="197">
        <v>0</v>
      </c>
      <c r="AE12" s="197">
        <v>45.1</v>
      </c>
      <c r="AF12" s="197">
        <v>0</v>
      </c>
      <c r="AG12" s="197">
        <v>0</v>
      </c>
      <c r="AH12" s="197">
        <v>0</v>
      </c>
      <c r="AI12" s="197">
        <v>84.02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100.83</v>
      </c>
      <c r="AQ12" s="197">
        <v>31.41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270.57</v>
      </c>
      <c r="L13" s="197">
        <v>2.9</v>
      </c>
      <c r="M13" s="197">
        <v>61.62</v>
      </c>
      <c r="N13" s="197">
        <v>24.6</v>
      </c>
      <c r="O13" s="197">
        <v>70.819999999999993</v>
      </c>
      <c r="P13" s="197">
        <v>19.690000000000001</v>
      </c>
      <c r="Q13" s="197">
        <v>4.83</v>
      </c>
      <c r="R13" s="197">
        <v>17.989999999999998</v>
      </c>
      <c r="S13" s="197">
        <v>4.83</v>
      </c>
      <c r="T13" s="197">
        <v>0</v>
      </c>
      <c r="U13" s="197">
        <v>50.3</v>
      </c>
      <c r="V13" s="197">
        <v>4.84</v>
      </c>
      <c r="W13" s="197">
        <v>13.66</v>
      </c>
      <c r="X13" s="197">
        <v>62.61</v>
      </c>
      <c r="Y13" s="197">
        <v>0</v>
      </c>
      <c r="Z13">
        <v>0</v>
      </c>
      <c r="AA13" s="197">
        <v>15.67</v>
      </c>
      <c r="AB13" s="197">
        <v>0</v>
      </c>
      <c r="AC13" s="197">
        <v>0</v>
      </c>
      <c r="AD13" s="197">
        <v>0</v>
      </c>
      <c r="AE13" s="197">
        <v>45.1</v>
      </c>
      <c r="AF13" s="197">
        <v>0</v>
      </c>
      <c r="AG13" s="197">
        <v>0</v>
      </c>
      <c r="AH13" s="197">
        <v>0</v>
      </c>
      <c r="AI13" s="197">
        <v>84.02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100.83</v>
      </c>
      <c r="AQ13" s="197">
        <v>31.41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270.57</v>
      </c>
      <c r="L14" s="197">
        <v>2.9</v>
      </c>
      <c r="M14" s="197">
        <v>61.62</v>
      </c>
      <c r="N14" s="197">
        <v>24.6</v>
      </c>
      <c r="O14" s="197">
        <v>70.819999999999993</v>
      </c>
      <c r="P14" s="197">
        <v>19.690000000000001</v>
      </c>
      <c r="Q14" s="197">
        <v>4.83</v>
      </c>
      <c r="R14" s="197">
        <v>17.989999999999998</v>
      </c>
      <c r="S14" s="197">
        <v>4.83</v>
      </c>
      <c r="T14" s="197">
        <v>0</v>
      </c>
      <c r="U14" s="197">
        <v>50.3</v>
      </c>
      <c r="V14" s="197">
        <v>4.84</v>
      </c>
      <c r="W14" s="197">
        <v>13.66</v>
      </c>
      <c r="X14" s="197">
        <v>62.61</v>
      </c>
      <c r="Y14" s="197">
        <v>0</v>
      </c>
      <c r="Z14">
        <v>0</v>
      </c>
      <c r="AA14" s="197">
        <v>15.67</v>
      </c>
      <c r="AB14" s="197">
        <v>0</v>
      </c>
      <c r="AC14" s="197">
        <v>0</v>
      </c>
      <c r="AD14" s="197">
        <v>0</v>
      </c>
      <c r="AE14" s="197">
        <v>45.1</v>
      </c>
      <c r="AF14" s="197">
        <v>0</v>
      </c>
      <c r="AG14" s="197">
        <v>0</v>
      </c>
      <c r="AH14" s="197">
        <v>0</v>
      </c>
      <c r="AI14" s="197">
        <v>84.02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100.83</v>
      </c>
      <c r="AQ14" s="197">
        <v>31.4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270.57</v>
      </c>
      <c r="L15" s="197">
        <v>2.9</v>
      </c>
      <c r="M15" s="197">
        <v>61.62</v>
      </c>
      <c r="N15" s="197">
        <v>24.6</v>
      </c>
      <c r="O15" s="197">
        <v>70.819999999999993</v>
      </c>
      <c r="P15" s="197">
        <v>19.690000000000001</v>
      </c>
      <c r="Q15" s="197">
        <v>4.83</v>
      </c>
      <c r="R15" s="197">
        <v>17.989999999999998</v>
      </c>
      <c r="S15" s="197">
        <v>4.83</v>
      </c>
      <c r="T15" s="197">
        <v>0</v>
      </c>
      <c r="U15" s="197">
        <v>50.3</v>
      </c>
      <c r="V15" s="197">
        <v>4.84</v>
      </c>
      <c r="W15" s="197">
        <v>14.13</v>
      </c>
      <c r="X15" s="197">
        <v>62.61</v>
      </c>
      <c r="Y15" s="197">
        <v>0</v>
      </c>
      <c r="Z15">
        <v>0</v>
      </c>
      <c r="AA15" s="197">
        <v>15.67</v>
      </c>
      <c r="AB15" s="197">
        <v>0</v>
      </c>
      <c r="AC15" s="197">
        <v>0</v>
      </c>
      <c r="AD15" s="197">
        <v>0</v>
      </c>
      <c r="AE15" s="197">
        <v>45.1</v>
      </c>
      <c r="AF15" s="197">
        <v>0</v>
      </c>
      <c r="AG15" s="197">
        <v>0</v>
      </c>
      <c r="AH15" s="197">
        <v>0</v>
      </c>
      <c r="AI15" s="197">
        <v>84.02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100.82</v>
      </c>
      <c r="AQ15" s="197">
        <v>31.4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270.57</v>
      </c>
      <c r="L16" s="197">
        <v>2.9</v>
      </c>
      <c r="M16" s="197">
        <v>61.62</v>
      </c>
      <c r="N16" s="197">
        <v>24.6</v>
      </c>
      <c r="O16" s="197">
        <v>70.819999999999993</v>
      </c>
      <c r="P16" s="197">
        <v>19.690000000000001</v>
      </c>
      <c r="Q16" s="197">
        <v>4.83</v>
      </c>
      <c r="R16" s="197">
        <v>17.989999999999998</v>
      </c>
      <c r="S16" s="197">
        <v>4.83</v>
      </c>
      <c r="T16" s="197">
        <v>0</v>
      </c>
      <c r="U16" s="197">
        <v>50.3</v>
      </c>
      <c r="V16" s="197">
        <v>4.84</v>
      </c>
      <c r="W16" s="197">
        <v>13.65</v>
      </c>
      <c r="X16" s="197">
        <v>62.61</v>
      </c>
      <c r="Y16" s="197">
        <v>0</v>
      </c>
      <c r="Z16">
        <v>0</v>
      </c>
      <c r="AA16" s="197">
        <v>15.67</v>
      </c>
      <c r="AB16" s="197">
        <v>0</v>
      </c>
      <c r="AC16" s="197">
        <v>0</v>
      </c>
      <c r="AD16" s="197">
        <v>0</v>
      </c>
      <c r="AE16" s="197">
        <v>45.1</v>
      </c>
      <c r="AF16" s="197">
        <v>0</v>
      </c>
      <c r="AG16" s="197">
        <v>0</v>
      </c>
      <c r="AH16" s="197">
        <v>0</v>
      </c>
      <c r="AI16" s="197">
        <v>84.02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100.82</v>
      </c>
      <c r="AQ16" s="197">
        <v>31.4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270.57</v>
      </c>
      <c r="L17" s="197">
        <v>2.9</v>
      </c>
      <c r="M17" s="197">
        <v>61.62</v>
      </c>
      <c r="N17" s="197">
        <v>24.6</v>
      </c>
      <c r="O17" s="197">
        <v>70.819999999999993</v>
      </c>
      <c r="P17" s="197">
        <v>19.690000000000001</v>
      </c>
      <c r="Q17" s="197">
        <v>4.83</v>
      </c>
      <c r="R17" s="197">
        <v>17.989999999999998</v>
      </c>
      <c r="S17" s="197">
        <v>4.83</v>
      </c>
      <c r="T17" s="197">
        <v>0</v>
      </c>
      <c r="U17" s="197">
        <v>50.3</v>
      </c>
      <c r="V17" s="197">
        <v>4.84</v>
      </c>
      <c r="W17" s="197">
        <v>13.65</v>
      </c>
      <c r="X17" s="197">
        <v>62.61</v>
      </c>
      <c r="Y17" s="197">
        <v>0</v>
      </c>
      <c r="Z17">
        <v>0</v>
      </c>
      <c r="AA17" s="197">
        <v>15.67</v>
      </c>
      <c r="AB17" s="197">
        <v>0</v>
      </c>
      <c r="AC17" s="197">
        <v>0</v>
      </c>
      <c r="AD17" s="197">
        <v>0</v>
      </c>
      <c r="AE17" s="197">
        <v>45.1</v>
      </c>
      <c r="AF17" s="197">
        <v>0</v>
      </c>
      <c r="AG17" s="197">
        <v>0</v>
      </c>
      <c r="AH17" s="197">
        <v>0</v>
      </c>
      <c r="AI17" s="197">
        <v>84.02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100.83</v>
      </c>
      <c r="AQ17" s="197">
        <v>31.41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318.88</v>
      </c>
      <c r="L18" s="197">
        <v>2.9</v>
      </c>
      <c r="M18" s="197">
        <v>61.62</v>
      </c>
      <c r="N18" s="197">
        <v>24.6</v>
      </c>
      <c r="O18" s="197">
        <v>70.819999999999993</v>
      </c>
      <c r="P18" s="197">
        <v>19.690000000000001</v>
      </c>
      <c r="Q18" s="197">
        <v>4.83</v>
      </c>
      <c r="R18" s="197">
        <v>17.989999999999998</v>
      </c>
      <c r="S18" s="197">
        <v>4.83</v>
      </c>
      <c r="T18" s="197">
        <v>0</v>
      </c>
      <c r="U18" s="197">
        <v>50.3</v>
      </c>
      <c r="V18" s="197">
        <v>4.84</v>
      </c>
      <c r="W18" s="197">
        <v>13.65</v>
      </c>
      <c r="X18" s="197">
        <v>62.61</v>
      </c>
      <c r="Y18" s="197">
        <v>0</v>
      </c>
      <c r="Z18">
        <v>0</v>
      </c>
      <c r="AA18" s="197">
        <v>15.67</v>
      </c>
      <c r="AB18" s="197">
        <v>0</v>
      </c>
      <c r="AC18" s="197">
        <v>0</v>
      </c>
      <c r="AD18" s="197">
        <v>0</v>
      </c>
      <c r="AE18" s="197">
        <v>45.1</v>
      </c>
      <c r="AF18" s="197">
        <v>0</v>
      </c>
      <c r="AG18" s="197">
        <v>0</v>
      </c>
      <c r="AH18" s="197">
        <v>0</v>
      </c>
      <c r="AI18" s="197">
        <v>84.02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100.83</v>
      </c>
      <c r="AQ18" s="197">
        <v>31.41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367.2</v>
      </c>
      <c r="L19" s="197">
        <v>2.9</v>
      </c>
      <c r="M19" s="197">
        <v>61.62</v>
      </c>
      <c r="N19" s="197">
        <v>24.6</v>
      </c>
      <c r="O19" s="197">
        <v>70.819999999999993</v>
      </c>
      <c r="P19" s="197">
        <v>19.690000000000001</v>
      </c>
      <c r="Q19" s="197">
        <v>4.83</v>
      </c>
      <c r="R19" s="197">
        <v>17.989999999999998</v>
      </c>
      <c r="S19" s="197">
        <v>4.83</v>
      </c>
      <c r="T19" s="197">
        <v>0</v>
      </c>
      <c r="U19" s="197">
        <v>50.3</v>
      </c>
      <c r="V19" s="197">
        <v>4.84</v>
      </c>
      <c r="W19" s="197">
        <v>13.65</v>
      </c>
      <c r="X19" s="197">
        <v>62.61</v>
      </c>
      <c r="Y19" s="197">
        <v>0</v>
      </c>
      <c r="Z19">
        <v>0</v>
      </c>
      <c r="AA19" s="197">
        <v>15.67</v>
      </c>
      <c r="AB19" s="197">
        <v>0</v>
      </c>
      <c r="AC19" s="197">
        <v>0</v>
      </c>
      <c r="AD19" s="197">
        <v>0</v>
      </c>
      <c r="AE19" s="197">
        <v>45.1</v>
      </c>
      <c r="AF19" s="197">
        <v>0</v>
      </c>
      <c r="AG19" s="197">
        <v>0</v>
      </c>
      <c r="AH19" s="197">
        <v>0</v>
      </c>
      <c r="AI19" s="197">
        <v>84.02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100.83</v>
      </c>
      <c r="AQ19" s="197">
        <v>31.41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367.2</v>
      </c>
      <c r="L20" s="197">
        <v>2.9</v>
      </c>
      <c r="M20" s="197">
        <v>61.62</v>
      </c>
      <c r="N20" s="197">
        <v>24.6</v>
      </c>
      <c r="O20" s="197">
        <v>70.819999999999993</v>
      </c>
      <c r="P20" s="197">
        <v>19.690000000000001</v>
      </c>
      <c r="Q20" s="197">
        <v>4.83</v>
      </c>
      <c r="R20" s="197">
        <v>17.989999999999998</v>
      </c>
      <c r="S20" s="197">
        <v>4.83</v>
      </c>
      <c r="T20" s="197">
        <v>0</v>
      </c>
      <c r="U20" s="197">
        <v>50.3</v>
      </c>
      <c r="V20" s="197">
        <v>4.84</v>
      </c>
      <c r="W20" s="197">
        <v>13.65</v>
      </c>
      <c r="X20" s="197">
        <v>62.61</v>
      </c>
      <c r="Y20" s="197">
        <v>0</v>
      </c>
      <c r="Z20">
        <v>0</v>
      </c>
      <c r="AA20" s="197">
        <v>15.67</v>
      </c>
      <c r="AB20" s="197">
        <v>0</v>
      </c>
      <c r="AC20" s="197">
        <v>0</v>
      </c>
      <c r="AD20" s="197">
        <v>0</v>
      </c>
      <c r="AE20" s="197">
        <v>45.1</v>
      </c>
      <c r="AF20" s="197">
        <v>0</v>
      </c>
      <c r="AG20" s="197">
        <v>0</v>
      </c>
      <c r="AH20" s="197">
        <v>0</v>
      </c>
      <c r="AI20" s="197">
        <v>84.02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100.83</v>
      </c>
      <c r="AQ20" s="197">
        <v>31.41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367.2</v>
      </c>
      <c r="L21" s="197">
        <v>2.9</v>
      </c>
      <c r="M21" s="197">
        <v>61.62</v>
      </c>
      <c r="N21" s="197">
        <v>24.6</v>
      </c>
      <c r="O21" s="197">
        <v>70.819999999999993</v>
      </c>
      <c r="P21" s="197">
        <v>19.690000000000001</v>
      </c>
      <c r="Q21" s="197">
        <v>4.83</v>
      </c>
      <c r="R21" s="197">
        <v>17.989999999999998</v>
      </c>
      <c r="S21" s="197">
        <v>4.83</v>
      </c>
      <c r="T21" s="197">
        <v>0</v>
      </c>
      <c r="U21" s="197">
        <v>50.3</v>
      </c>
      <c r="V21" s="197">
        <v>4.84</v>
      </c>
      <c r="W21" s="197">
        <v>13.65</v>
      </c>
      <c r="X21" s="197">
        <v>62.61</v>
      </c>
      <c r="Y21" s="197">
        <v>0</v>
      </c>
      <c r="Z21">
        <v>0</v>
      </c>
      <c r="AA21" s="197">
        <v>15.67</v>
      </c>
      <c r="AB21" s="197">
        <v>0</v>
      </c>
      <c r="AC21" s="197">
        <v>0</v>
      </c>
      <c r="AD21" s="197">
        <v>0</v>
      </c>
      <c r="AE21" s="197">
        <v>45.1</v>
      </c>
      <c r="AF21" s="197">
        <v>0</v>
      </c>
      <c r="AG21" s="197">
        <v>0</v>
      </c>
      <c r="AH21" s="197">
        <v>0</v>
      </c>
      <c r="AI21" s="197">
        <v>84.02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100.83</v>
      </c>
      <c r="AQ21" s="197">
        <v>31.41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367.2</v>
      </c>
      <c r="L22" s="197">
        <v>2.9</v>
      </c>
      <c r="M22" s="197">
        <v>61.62</v>
      </c>
      <c r="N22" s="197">
        <v>24.6</v>
      </c>
      <c r="O22" s="197">
        <v>70.819999999999993</v>
      </c>
      <c r="P22" s="197">
        <v>19.690000000000001</v>
      </c>
      <c r="Q22" s="197">
        <v>4.83</v>
      </c>
      <c r="R22" s="197">
        <v>17.989999999999998</v>
      </c>
      <c r="S22" s="197">
        <v>4.83</v>
      </c>
      <c r="T22" s="197">
        <v>0</v>
      </c>
      <c r="U22" s="197">
        <v>50.3</v>
      </c>
      <c r="V22" s="197">
        <v>4.84</v>
      </c>
      <c r="W22" s="197">
        <v>13.65</v>
      </c>
      <c r="X22" s="197">
        <v>62.61</v>
      </c>
      <c r="Y22" s="197">
        <v>0</v>
      </c>
      <c r="Z22">
        <v>0</v>
      </c>
      <c r="AA22" s="197">
        <v>15.67</v>
      </c>
      <c r="AB22" s="197">
        <v>0</v>
      </c>
      <c r="AC22" s="197">
        <v>0</v>
      </c>
      <c r="AD22" s="197">
        <v>0</v>
      </c>
      <c r="AE22" s="197">
        <v>45.1</v>
      </c>
      <c r="AF22" s="197">
        <v>0</v>
      </c>
      <c r="AG22" s="197">
        <v>0</v>
      </c>
      <c r="AH22" s="197">
        <v>0</v>
      </c>
      <c r="AI22" s="197">
        <v>84.02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100.83</v>
      </c>
      <c r="AQ22" s="197">
        <v>31.41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367.2</v>
      </c>
      <c r="L23" s="197">
        <v>2.9</v>
      </c>
      <c r="M23" s="197">
        <v>61.62</v>
      </c>
      <c r="N23" s="197">
        <v>24.6</v>
      </c>
      <c r="O23" s="197">
        <v>70.819999999999993</v>
      </c>
      <c r="P23" s="197">
        <v>19.690000000000001</v>
      </c>
      <c r="Q23" s="197">
        <v>4.83</v>
      </c>
      <c r="R23" s="197">
        <v>17.989999999999998</v>
      </c>
      <c r="S23" s="197">
        <v>4.83</v>
      </c>
      <c r="T23" s="197">
        <v>0</v>
      </c>
      <c r="U23" s="197">
        <v>50.3</v>
      </c>
      <c r="V23" s="197">
        <v>4.84</v>
      </c>
      <c r="W23" s="197">
        <v>13.65</v>
      </c>
      <c r="X23" s="197">
        <v>62.61</v>
      </c>
      <c r="Y23" s="197">
        <v>0</v>
      </c>
      <c r="Z23">
        <v>0</v>
      </c>
      <c r="AA23" s="197">
        <v>15.67</v>
      </c>
      <c r="AB23" s="197">
        <v>0</v>
      </c>
      <c r="AC23" s="197">
        <v>0</v>
      </c>
      <c r="AD23" s="197">
        <v>0</v>
      </c>
      <c r="AE23" s="197">
        <v>45.39</v>
      </c>
      <c r="AF23" s="197">
        <v>0</v>
      </c>
      <c r="AG23" s="197">
        <v>0</v>
      </c>
      <c r="AH23" s="197">
        <v>0</v>
      </c>
      <c r="AI23" s="197">
        <v>84.02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100.83</v>
      </c>
      <c r="AQ23" s="197">
        <v>31.41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367.2</v>
      </c>
      <c r="L24" s="197">
        <v>2.9</v>
      </c>
      <c r="M24" s="197">
        <v>61.62</v>
      </c>
      <c r="N24" s="197">
        <v>24.6</v>
      </c>
      <c r="O24" s="197">
        <v>70.819999999999993</v>
      </c>
      <c r="P24" s="197">
        <v>19.690000000000001</v>
      </c>
      <c r="Q24" s="197">
        <v>4.83</v>
      </c>
      <c r="R24" s="197">
        <v>17.989999999999998</v>
      </c>
      <c r="S24" s="197">
        <v>4.83</v>
      </c>
      <c r="T24" s="197">
        <v>0</v>
      </c>
      <c r="U24" s="197">
        <v>50.3</v>
      </c>
      <c r="V24" s="197">
        <v>4.84</v>
      </c>
      <c r="W24" s="197">
        <v>13.65</v>
      </c>
      <c r="X24" s="197">
        <v>62.61</v>
      </c>
      <c r="Y24" s="197">
        <v>0</v>
      </c>
      <c r="Z24">
        <v>0</v>
      </c>
      <c r="AA24" s="197">
        <v>15.67</v>
      </c>
      <c r="AB24" s="197">
        <v>0</v>
      </c>
      <c r="AC24" s="197">
        <v>0</v>
      </c>
      <c r="AD24" s="197">
        <v>0</v>
      </c>
      <c r="AE24" s="197">
        <v>45.39</v>
      </c>
      <c r="AF24" s="197">
        <v>0</v>
      </c>
      <c r="AG24" s="197">
        <v>0</v>
      </c>
      <c r="AH24" s="197">
        <v>0</v>
      </c>
      <c r="AI24" s="197">
        <v>84.02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100.82</v>
      </c>
      <c r="AQ24" s="197">
        <v>31.41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367.2</v>
      </c>
      <c r="L25" s="197">
        <v>2.9</v>
      </c>
      <c r="M25" s="197">
        <v>61.62</v>
      </c>
      <c r="N25" s="197">
        <v>24.6</v>
      </c>
      <c r="O25" s="197">
        <v>70.819999999999993</v>
      </c>
      <c r="P25" s="197">
        <v>19.690000000000001</v>
      </c>
      <c r="Q25" s="197">
        <v>4.83</v>
      </c>
      <c r="R25" s="197">
        <v>17.989999999999998</v>
      </c>
      <c r="S25" s="197">
        <v>4.83</v>
      </c>
      <c r="T25" s="197">
        <v>0</v>
      </c>
      <c r="U25" s="197">
        <v>50.3</v>
      </c>
      <c r="V25" s="197">
        <v>4.84</v>
      </c>
      <c r="W25" s="197">
        <v>13.65</v>
      </c>
      <c r="X25" s="197">
        <v>62.61</v>
      </c>
      <c r="Y25" s="197">
        <v>0</v>
      </c>
      <c r="Z25">
        <v>0</v>
      </c>
      <c r="AA25" s="197">
        <v>15.67</v>
      </c>
      <c r="AB25" s="197">
        <v>0</v>
      </c>
      <c r="AC25" s="197">
        <v>0</v>
      </c>
      <c r="AD25" s="197">
        <v>0</v>
      </c>
      <c r="AE25" s="197">
        <v>45.39</v>
      </c>
      <c r="AF25" s="197">
        <v>0</v>
      </c>
      <c r="AG25" s="197">
        <v>0</v>
      </c>
      <c r="AH25" s="197">
        <v>0</v>
      </c>
      <c r="AI25" s="197">
        <v>84.02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100.82</v>
      </c>
      <c r="AQ25" s="197">
        <v>31.41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367.2</v>
      </c>
      <c r="L26" s="197">
        <v>2.9</v>
      </c>
      <c r="M26" s="197">
        <v>61.62</v>
      </c>
      <c r="N26" s="197">
        <v>24.6</v>
      </c>
      <c r="O26" s="197">
        <v>70.819999999999993</v>
      </c>
      <c r="P26" s="197">
        <v>19.690000000000001</v>
      </c>
      <c r="Q26" s="197">
        <v>4.83</v>
      </c>
      <c r="R26" s="197">
        <v>17.989999999999998</v>
      </c>
      <c r="S26" s="197">
        <v>4.83</v>
      </c>
      <c r="T26" s="197">
        <v>0</v>
      </c>
      <c r="U26" s="197">
        <v>50.3</v>
      </c>
      <c r="V26" s="197">
        <v>4.84</v>
      </c>
      <c r="W26" s="197">
        <v>13.65</v>
      </c>
      <c r="X26" s="197">
        <v>62.61</v>
      </c>
      <c r="Y26" s="197">
        <v>0</v>
      </c>
      <c r="Z26">
        <v>0</v>
      </c>
      <c r="AA26" s="197">
        <v>15.67</v>
      </c>
      <c r="AB26" s="197">
        <v>0</v>
      </c>
      <c r="AC26" s="197">
        <v>0</v>
      </c>
      <c r="AD26" s="197">
        <v>0</v>
      </c>
      <c r="AE26" s="197">
        <v>45.39</v>
      </c>
      <c r="AF26" s="197">
        <v>0</v>
      </c>
      <c r="AG26" s="197">
        <v>0</v>
      </c>
      <c r="AH26" s="197">
        <v>0</v>
      </c>
      <c r="AI26" s="197">
        <v>84.02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100.82</v>
      </c>
      <c r="AQ26" s="197">
        <v>31.4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367.2</v>
      </c>
      <c r="L27" s="197">
        <v>2.9</v>
      </c>
      <c r="M27" s="197">
        <v>61.62</v>
      </c>
      <c r="N27" s="197">
        <v>24.6</v>
      </c>
      <c r="O27" s="197">
        <v>70.819999999999993</v>
      </c>
      <c r="P27" s="197">
        <v>19.690000000000001</v>
      </c>
      <c r="Q27" s="197">
        <v>4.83</v>
      </c>
      <c r="R27" s="197">
        <v>17.940000000000001</v>
      </c>
      <c r="S27" s="197">
        <v>4.83</v>
      </c>
      <c r="T27" s="197">
        <v>0</v>
      </c>
      <c r="U27" s="197">
        <v>50.3</v>
      </c>
      <c r="V27" s="197">
        <v>4.8499999999999996</v>
      </c>
      <c r="W27" s="197">
        <v>13.65</v>
      </c>
      <c r="X27" s="197">
        <v>62.61</v>
      </c>
      <c r="Y27" s="197">
        <v>0</v>
      </c>
      <c r="Z27">
        <v>0</v>
      </c>
      <c r="AA27" s="197">
        <v>15.67</v>
      </c>
      <c r="AB27" s="197">
        <v>0</v>
      </c>
      <c r="AC27" s="197">
        <v>0</v>
      </c>
      <c r="AD27" s="197">
        <v>0</v>
      </c>
      <c r="AE27" s="197">
        <v>45.39</v>
      </c>
      <c r="AF27" s="197">
        <v>0</v>
      </c>
      <c r="AG27" s="197">
        <v>0</v>
      </c>
      <c r="AH27" s="197">
        <v>0</v>
      </c>
      <c r="AI27" s="197">
        <v>84.02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100.82</v>
      </c>
      <c r="AQ27" s="197">
        <v>31.4</v>
      </c>
      <c r="AR27" s="197">
        <v>1.07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367.2</v>
      </c>
      <c r="L28" s="197">
        <v>2.9</v>
      </c>
      <c r="M28" s="197">
        <v>61.62</v>
      </c>
      <c r="N28" s="197">
        <v>24.6</v>
      </c>
      <c r="O28" s="197">
        <v>70.819999999999993</v>
      </c>
      <c r="P28" s="197">
        <v>19.690000000000001</v>
      </c>
      <c r="Q28" s="197">
        <v>4.83</v>
      </c>
      <c r="R28" s="197">
        <v>17.989999999999998</v>
      </c>
      <c r="S28" s="197">
        <v>4.83</v>
      </c>
      <c r="T28" s="197">
        <v>0</v>
      </c>
      <c r="U28" s="197">
        <v>50.3</v>
      </c>
      <c r="V28" s="197">
        <v>4.8499999999999996</v>
      </c>
      <c r="W28" s="197">
        <v>13.65</v>
      </c>
      <c r="X28" s="197">
        <v>62.61</v>
      </c>
      <c r="Y28" s="197">
        <v>0</v>
      </c>
      <c r="Z28">
        <v>0</v>
      </c>
      <c r="AA28" s="197">
        <v>15.67</v>
      </c>
      <c r="AB28" s="197">
        <v>0</v>
      </c>
      <c r="AC28" s="197">
        <v>0</v>
      </c>
      <c r="AD28" s="197">
        <v>0</v>
      </c>
      <c r="AE28" s="197">
        <v>45.39</v>
      </c>
      <c r="AF28" s="197">
        <v>0</v>
      </c>
      <c r="AG28" s="197">
        <v>0</v>
      </c>
      <c r="AH28" s="197">
        <v>0</v>
      </c>
      <c r="AI28" s="197">
        <v>84.02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100.82</v>
      </c>
      <c r="AQ28" s="197">
        <v>31.4</v>
      </c>
      <c r="AR28" s="197">
        <v>3.63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367.2</v>
      </c>
      <c r="L29" s="197">
        <v>2.9</v>
      </c>
      <c r="M29" s="197">
        <v>61.62</v>
      </c>
      <c r="N29" s="197">
        <v>24.6</v>
      </c>
      <c r="O29" s="197">
        <v>70.819999999999993</v>
      </c>
      <c r="P29" s="197">
        <v>19.690000000000001</v>
      </c>
      <c r="Q29" s="197">
        <v>4.83</v>
      </c>
      <c r="R29" s="197">
        <v>17.989999999999998</v>
      </c>
      <c r="S29" s="197">
        <v>4.83</v>
      </c>
      <c r="T29" s="197">
        <v>0</v>
      </c>
      <c r="U29" s="197">
        <v>50.3</v>
      </c>
      <c r="V29" s="197">
        <v>4.8499999999999996</v>
      </c>
      <c r="W29" s="197">
        <v>13.65</v>
      </c>
      <c r="X29" s="197">
        <v>62.61</v>
      </c>
      <c r="Y29" s="197">
        <v>0</v>
      </c>
      <c r="Z29">
        <v>0</v>
      </c>
      <c r="AA29" s="197">
        <v>15.67</v>
      </c>
      <c r="AB29" s="197">
        <v>0</v>
      </c>
      <c r="AC29" s="197">
        <v>0</v>
      </c>
      <c r="AD29" s="197">
        <v>0</v>
      </c>
      <c r="AE29" s="197">
        <v>45.39</v>
      </c>
      <c r="AF29" s="197">
        <v>0</v>
      </c>
      <c r="AG29" s="197">
        <v>0</v>
      </c>
      <c r="AH29" s="197">
        <v>0</v>
      </c>
      <c r="AI29" s="197">
        <v>84.02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100.82</v>
      </c>
      <c r="AQ29" s="197">
        <v>31.4</v>
      </c>
      <c r="AR29" s="197">
        <v>9.6199999999999992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367.2</v>
      </c>
      <c r="L30" s="197">
        <v>2.9</v>
      </c>
      <c r="M30" s="197">
        <v>61.62</v>
      </c>
      <c r="N30" s="197">
        <v>24.6</v>
      </c>
      <c r="O30" s="197">
        <v>70.819999999999993</v>
      </c>
      <c r="P30" s="197">
        <v>19.690000000000001</v>
      </c>
      <c r="Q30" s="197">
        <v>4.83</v>
      </c>
      <c r="R30" s="197">
        <v>17.989999999999998</v>
      </c>
      <c r="S30" s="197">
        <v>4.83</v>
      </c>
      <c r="T30" s="197">
        <v>0</v>
      </c>
      <c r="U30" s="197">
        <v>50.3</v>
      </c>
      <c r="V30" s="197">
        <v>4.8499999999999996</v>
      </c>
      <c r="W30" s="197">
        <v>13.65</v>
      </c>
      <c r="X30" s="197">
        <v>62.61</v>
      </c>
      <c r="Y30" s="197">
        <v>0</v>
      </c>
      <c r="Z30">
        <v>0</v>
      </c>
      <c r="AA30" s="197">
        <v>15.67</v>
      </c>
      <c r="AB30" s="197">
        <v>0</v>
      </c>
      <c r="AC30" s="197">
        <v>0</v>
      </c>
      <c r="AD30" s="197">
        <v>0</v>
      </c>
      <c r="AE30" s="197">
        <v>45.39</v>
      </c>
      <c r="AF30" s="197">
        <v>0</v>
      </c>
      <c r="AG30" s="197">
        <v>0</v>
      </c>
      <c r="AH30" s="197">
        <v>0</v>
      </c>
      <c r="AI30" s="197">
        <v>84.02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100.82</v>
      </c>
      <c r="AQ30" s="197">
        <v>31.4</v>
      </c>
      <c r="AR30" s="197">
        <v>20.079999999999998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367.2</v>
      </c>
      <c r="L31" s="197">
        <v>2.9</v>
      </c>
      <c r="M31" s="197">
        <v>61.62</v>
      </c>
      <c r="N31" s="197">
        <v>24.6</v>
      </c>
      <c r="O31" s="197">
        <v>70.819999999999993</v>
      </c>
      <c r="P31" s="197">
        <v>19.690000000000001</v>
      </c>
      <c r="Q31" s="197">
        <v>4.83</v>
      </c>
      <c r="R31" s="197">
        <v>17.989999999999998</v>
      </c>
      <c r="S31" s="197">
        <v>4.83</v>
      </c>
      <c r="T31" s="197">
        <v>0</v>
      </c>
      <c r="U31" s="197">
        <v>50.3</v>
      </c>
      <c r="V31" s="197">
        <v>4.8499999999999996</v>
      </c>
      <c r="W31" s="197">
        <v>13.66</v>
      </c>
      <c r="X31" s="197">
        <v>62.51</v>
      </c>
      <c r="Y31" s="197">
        <v>0</v>
      </c>
      <c r="Z31">
        <v>0</v>
      </c>
      <c r="AA31" s="197">
        <v>15.67</v>
      </c>
      <c r="AB31" s="197">
        <v>0</v>
      </c>
      <c r="AC31" s="197">
        <v>0</v>
      </c>
      <c r="AD31" s="197">
        <v>0</v>
      </c>
      <c r="AE31" s="197">
        <v>45.39</v>
      </c>
      <c r="AF31" s="197">
        <v>0</v>
      </c>
      <c r="AG31" s="197">
        <v>0</v>
      </c>
      <c r="AH31" s="197">
        <v>0</v>
      </c>
      <c r="AI31" s="197">
        <v>84.02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100.82</v>
      </c>
      <c r="AQ31" s="197">
        <v>31.4</v>
      </c>
      <c r="AR31" s="197">
        <v>35.61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367.2</v>
      </c>
      <c r="L32" s="197">
        <v>2.9</v>
      </c>
      <c r="M32" s="197">
        <v>61.62</v>
      </c>
      <c r="N32" s="197">
        <v>24.6</v>
      </c>
      <c r="O32" s="197">
        <v>70.819999999999993</v>
      </c>
      <c r="P32" s="197">
        <v>19.690000000000001</v>
      </c>
      <c r="Q32" s="197">
        <v>4.83</v>
      </c>
      <c r="R32" s="197">
        <v>17.989999999999998</v>
      </c>
      <c r="S32" s="197">
        <v>4.83</v>
      </c>
      <c r="T32" s="197">
        <v>0</v>
      </c>
      <c r="U32" s="197">
        <v>50.3</v>
      </c>
      <c r="V32" s="197">
        <v>4.8499999999999996</v>
      </c>
      <c r="W32" s="197">
        <v>13.66</v>
      </c>
      <c r="X32" s="197">
        <v>62.6</v>
      </c>
      <c r="Y32" s="197">
        <v>0</v>
      </c>
      <c r="Z32">
        <v>0</v>
      </c>
      <c r="AA32" s="197">
        <v>15.67</v>
      </c>
      <c r="AB32" s="197">
        <v>0</v>
      </c>
      <c r="AC32" s="197">
        <v>0</v>
      </c>
      <c r="AD32" s="197">
        <v>0</v>
      </c>
      <c r="AE32" s="197">
        <v>45.39</v>
      </c>
      <c r="AF32" s="197">
        <v>0</v>
      </c>
      <c r="AG32" s="197">
        <v>0</v>
      </c>
      <c r="AH32" s="197">
        <v>0</v>
      </c>
      <c r="AI32" s="197">
        <v>84.02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100.82</v>
      </c>
      <c r="AQ32" s="197">
        <v>31.4</v>
      </c>
      <c r="AR32" s="197">
        <v>42.24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367.2</v>
      </c>
      <c r="L33" s="197">
        <v>2.9</v>
      </c>
      <c r="M33" s="197">
        <v>61.62</v>
      </c>
      <c r="N33" s="197">
        <v>24.6</v>
      </c>
      <c r="O33" s="197">
        <v>70.819999999999993</v>
      </c>
      <c r="P33" s="197">
        <v>19.690000000000001</v>
      </c>
      <c r="Q33" s="197">
        <v>4.83</v>
      </c>
      <c r="R33" s="197">
        <v>17.989999999999998</v>
      </c>
      <c r="S33" s="197">
        <v>4.83</v>
      </c>
      <c r="T33" s="197">
        <v>0</v>
      </c>
      <c r="U33" s="197">
        <v>50.3</v>
      </c>
      <c r="V33" s="197">
        <v>4.84</v>
      </c>
      <c r="W33" s="197">
        <v>13.66</v>
      </c>
      <c r="X33" s="197">
        <v>62.6</v>
      </c>
      <c r="Y33" s="197">
        <v>0</v>
      </c>
      <c r="Z33">
        <v>0</v>
      </c>
      <c r="AA33" s="197">
        <v>15.67</v>
      </c>
      <c r="AB33" s="197">
        <v>0</v>
      </c>
      <c r="AC33" s="197">
        <v>0</v>
      </c>
      <c r="AD33" s="197">
        <v>0</v>
      </c>
      <c r="AE33" s="197">
        <v>45.39</v>
      </c>
      <c r="AF33" s="197">
        <v>0</v>
      </c>
      <c r="AG33" s="197">
        <v>0</v>
      </c>
      <c r="AH33" s="197">
        <v>0</v>
      </c>
      <c r="AI33" s="197">
        <v>84.02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100.82</v>
      </c>
      <c r="AQ33" s="197">
        <v>31.4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367.2</v>
      </c>
      <c r="L34" s="197">
        <v>2.9</v>
      </c>
      <c r="M34" s="197">
        <v>61.62</v>
      </c>
      <c r="N34" s="197">
        <v>24.6</v>
      </c>
      <c r="O34" s="197">
        <v>70.819999999999993</v>
      </c>
      <c r="P34" s="197">
        <v>19.690000000000001</v>
      </c>
      <c r="Q34" s="197">
        <v>4.83</v>
      </c>
      <c r="R34" s="197">
        <v>17.989999999999998</v>
      </c>
      <c r="S34" s="197">
        <v>4.83</v>
      </c>
      <c r="T34" s="197">
        <v>0</v>
      </c>
      <c r="U34" s="197">
        <v>50.3</v>
      </c>
      <c r="V34" s="197">
        <v>4.84</v>
      </c>
      <c r="W34" s="197">
        <v>13.65</v>
      </c>
      <c r="X34" s="197">
        <v>62.61</v>
      </c>
      <c r="Y34" s="197">
        <v>0</v>
      </c>
      <c r="Z34">
        <v>0</v>
      </c>
      <c r="AA34" s="197">
        <v>15.67</v>
      </c>
      <c r="AB34" s="197">
        <v>0</v>
      </c>
      <c r="AC34" s="197">
        <v>0</v>
      </c>
      <c r="AD34" s="197">
        <v>0</v>
      </c>
      <c r="AE34" s="197">
        <v>45.39</v>
      </c>
      <c r="AF34" s="197">
        <v>0</v>
      </c>
      <c r="AG34" s="197">
        <v>0</v>
      </c>
      <c r="AH34" s="197">
        <v>0</v>
      </c>
      <c r="AI34" s="197">
        <v>84.02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100.82</v>
      </c>
      <c r="AQ34" s="197">
        <v>31.4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367.2</v>
      </c>
      <c r="L35" s="197">
        <v>2.9</v>
      </c>
      <c r="M35" s="197">
        <v>61.62</v>
      </c>
      <c r="N35" s="197">
        <v>24.6</v>
      </c>
      <c r="O35" s="197">
        <v>70.819999999999993</v>
      </c>
      <c r="P35" s="197">
        <v>19.690000000000001</v>
      </c>
      <c r="Q35" s="197">
        <v>4.83</v>
      </c>
      <c r="R35" s="197">
        <v>17.989999999999998</v>
      </c>
      <c r="S35" s="197">
        <v>4.83</v>
      </c>
      <c r="T35" s="197">
        <v>0</v>
      </c>
      <c r="U35" s="197">
        <v>50.49</v>
      </c>
      <c r="V35" s="197">
        <v>4.84</v>
      </c>
      <c r="W35" s="197">
        <v>13.65</v>
      </c>
      <c r="X35" s="197">
        <v>62.61</v>
      </c>
      <c r="Y35" s="197">
        <v>0</v>
      </c>
      <c r="Z35">
        <v>0</v>
      </c>
      <c r="AA35" s="197">
        <v>15.67</v>
      </c>
      <c r="AB35" s="197">
        <v>0</v>
      </c>
      <c r="AC35" s="197">
        <v>0</v>
      </c>
      <c r="AD35" s="197">
        <v>0</v>
      </c>
      <c r="AE35" s="197">
        <v>45.39</v>
      </c>
      <c r="AF35" s="197">
        <v>0</v>
      </c>
      <c r="AG35" s="197">
        <v>0</v>
      </c>
      <c r="AH35" s="197">
        <v>0</v>
      </c>
      <c r="AI35" s="197">
        <v>84.02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100.82</v>
      </c>
      <c r="AQ35" s="197">
        <v>31.41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367.2</v>
      </c>
      <c r="L36" s="197">
        <v>2.9</v>
      </c>
      <c r="M36" s="197">
        <v>61.62</v>
      </c>
      <c r="N36" s="197">
        <v>24.6</v>
      </c>
      <c r="O36" s="197">
        <v>70.819999999999993</v>
      </c>
      <c r="P36" s="197">
        <v>19.690000000000001</v>
      </c>
      <c r="Q36" s="197">
        <v>4.83</v>
      </c>
      <c r="R36" s="197">
        <v>17.989999999999998</v>
      </c>
      <c r="S36" s="197">
        <v>4.83</v>
      </c>
      <c r="T36" s="197">
        <v>0</v>
      </c>
      <c r="U36" s="197">
        <v>50.5</v>
      </c>
      <c r="V36" s="197">
        <v>4.84</v>
      </c>
      <c r="W36" s="197">
        <v>13.65</v>
      </c>
      <c r="X36" s="197">
        <v>62.61</v>
      </c>
      <c r="Y36" s="197">
        <v>0</v>
      </c>
      <c r="Z36">
        <v>0</v>
      </c>
      <c r="AA36" s="197">
        <v>15.67</v>
      </c>
      <c r="AB36" s="197">
        <v>0</v>
      </c>
      <c r="AC36" s="197">
        <v>0</v>
      </c>
      <c r="AD36" s="197">
        <v>0</v>
      </c>
      <c r="AE36" s="197">
        <v>45.39</v>
      </c>
      <c r="AF36" s="197">
        <v>0</v>
      </c>
      <c r="AG36" s="197">
        <v>0</v>
      </c>
      <c r="AH36" s="197">
        <v>0</v>
      </c>
      <c r="AI36" s="197">
        <v>84.02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100.82</v>
      </c>
      <c r="AQ36" s="197">
        <v>31.41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367.2</v>
      </c>
      <c r="L37" s="197">
        <v>2.9</v>
      </c>
      <c r="M37" s="197">
        <v>61.62</v>
      </c>
      <c r="N37" s="197">
        <v>24.6</v>
      </c>
      <c r="O37" s="197">
        <v>70.819999999999993</v>
      </c>
      <c r="P37" s="197">
        <v>19.690000000000001</v>
      </c>
      <c r="Q37" s="197">
        <v>4.83</v>
      </c>
      <c r="R37" s="197">
        <v>17.989999999999998</v>
      </c>
      <c r="S37" s="197">
        <v>4.83</v>
      </c>
      <c r="T37" s="197">
        <v>0</v>
      </c>
      <c r="U37" s="197">
        <v>50.5</v>
      </c>
      <c r="V37" s="197">
        <v>4.84</v>
      </c>
      <c r="W37" s="197">
        <v>13.65</v>
      </c>
      <c r="X37" s="197">
        <v>62.61</v>
      </c>
      <c r="Y37" s="197">
        <v>0</v>
      </c>
      <c r="Z37">
        <v>0</v>
      </c>
      <c r="AA37" s="197">
        <v>15.67</v>
      </c>
      <c r="AB37" s="197">
        <v>0</v>
      </c>
      <c r="AC37" s="197">
        <v>0</v>
      </c>
      <c r="AD37" s="197">
        <v>0</v>
      </c>
      <c r="AE37" s="197">
        <v>45.39</v>
      </c>
      <c r="AF37" s="197">
        <v>0</v>
      </c>
      <c r="AG37" s="197">
        <v>0</v>
      </c>
      <c r="AH37" s="197">
        <v>0</v>
      </c>
      <c r="AI37" s="197">
        <v>84.02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100.82</v>
      </c>
      <c r="AQ37" s="197">
        <v>31.41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367.2</v>
      </c>
      <c r="L38" s="197">
        <v>2.9</v>
      </c>
      <c r="M38" s="197">
        <v>61.62</v>
      </c>
      <c r="N38" s="197">
        <v>24.6</v>
      </c>
      <c r="O38" s="197">
        <v>70.819999999999993</v>
      </c>
      <c r="P38" s="197">
        <v>19.690000000000001</v>
      </c>
      <c r="Q38" s="197">
        <v>4.83</v>
      </c>
      <c r="R38" s="197">
        <v>17.989999999999998</v>
      </c>
      <c r="S38" s="197">
        <v>4.83</v>
      </c>
      <c r="T38" s="197">
        <v>0</v>
      </c>
      <c r="U38" s="197">
        <v>50.5</v>
      </c>
      <c r="V38" s="197">
        <v>4.84</v>
      </c>
      <c r="W38" s="197">
        <v>13.65</v>
      </c>
      <c r="X38" s="197">
        <v>62.61</v>
      </c>
      <c r="Y38" s="197">
        <v>0</v>
      </c>
      <c r="Z38">
        <v>0</v>
      </c>
      <c r="AA38" s="197">
        <v>15.67</v>
      </c>
      <c r="AB38" s="197">
        <v>0</v>
      </c>
      <c r="AC38" s="197">
        <v>0</v>
      </c>
      <c r="AD38" s="197">
        <v>0</v>
      </c>
      <c r="AE38" s="197">
        <v>45.39</v>
      </c>
      <c r="AF38" s="197">
        <v>0</v>
      </c>
      <c r="AG38" s="197">
        <v>0</v>
      </c>
      <c r="AH38" s="197">
        <v>0</v>
      </c>
      <c r="AI38" s="197">
        <v>84.02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100.82</v>
      </c>
      <c r="AQ38" s="197">
        <v>31.41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367.2</v>
      </c>
      <c r="L39" s="197">
        <v>2.9</v>
      </c>
      <c r="M39" s="197">
        <v>61.62</v>
      </c>
      <c r="N39" s="197">
        <v>24.6</v>
      </c>
      <c r="O39" s="197">
        <v>70.819999999999993</v>
      </c>
      <c r="P39" s="197">
        <v>19.690000000000001</v>
      </c>
      <c r="Q39" s="197">
        <v>4.83</v>
      </c>
      <c r="R39" s="197">
        <v>17.989999999999998</v>
      </c>
      <c r="S39" s="197">
        <v>4.83</v>
      </c>
      <c r="T39" s="197">
        <v>0</v>
      </c>
      <c r="U39" s="197">
        <v>50.5</v>
      </c>
      <c r="V39" s="197">
        <v>4.84</v>
      </c>
      <c r="W39" s="197">
        <v>13.65</v>
      </c>
      <c r="X39" s="197">
        <v>62.61</v>
      </c>
      <c r="Y39" s="197">
        <v>0</v>
      </c>
      <c r="Z39">
        <v>0</v>
      </c>
      <c r="AA39" s="197">
        <v>15.67</v>
      </c>
      <c r="AB39" s="197">
        <v>0</v>
      </c>
      <c r="AC39" s="197">
        <v>0</v>
      </c>
      <c r="AD39" s="197">
        <v>0</v>
      </c>
      <c r="AE39" s="197">
        <v>45.39</v>
      </c>
      <c r="AF39" s="197">
        <v>0</v>
      </c>
      <c r="AG39" s="197">
        <v>0</v>
      </c>
      <c r="AH39" s="197">
        <v>0</v>
      </c>
      <c r="AI39" s="197">
        <v>82.25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100.83</v>
      </c>
      <c r="AQ39" s="197">
        <v>31.41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367.2</v>
      </c>
      <c r="L40" s="197">
        <v>2.9</v>
      </c>
      <c r="M40" s="197">
        <v>61.62</v>
      </c>
      <c r="N40" s="197">
        <v>24.6</v>
      </c>
      <c r="O40" s="197">
        <v>70.819999999999993</v>
      </c>
      <c r="P40" s="197">
        <v>19.690000000000001</v>
      </c>
      <c r="Q40" s="197">
        <v>4.83</v>
      </c>
      <c r="R40" s="197">
        <v>17.989999999999998</v>
      </c>
      <c r="S40" s="197">
        <v>4.83</v>
      </c>
      <c r="T40" s="197">
        <v>0</v>
      </c>
      <c r="U40" s="197">
        <v>50.5</v>
      </c>
      <c r="V40" s="197">
        <v>4.84</v>
      </c>
      <c r="W40" s="197">
        <v>13.66</v>
      </c>
      <c r="X40" s="197">
        <v>62.6</v>
      </c>
      <c r="Y40" s="197">
        <v>0</v>
      </c>
      <c r="Z40">
        <v>0</v>
      </c>
      <c r="AA40" s="197">
        <v>15.67</v>
      </c>
      <c r="AB40" s="197">
        <v>0</v>
      </c>
      <c r="AC40" s="197">
        <v>0</v>
      </c>
      <c r="AD40" s="197">
        <v>0</v>
      </c>
      <c r="AE40" s="197">
        <v>45.39</v>
      </c>
      <c r="AF40" s="197">
        <v>0</v>
      </c>
      <c r="AG40" s="197">
        <v>0</v>
      </c>
      <c r="AH40" s="197">
        <v>0</v>
      </c>
      <c r="AI40" s="197">
        <v>82.25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100.83</v>
      </c>
      <c r="AQ40" s="197">
        <v>31.41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367.2</v>
      </c>
      <c r="L41" s="197">
        <v>2.9</v>
      </c>
      <c r="M41" s="197">
        <v>61.62</v>
      </c>
      <c r="N41" s="197">
        <v>24.6</v>
      </c>
      <c r="O41" s="197">
        <v>70.819999999999993</v>
      </c>
      <c r="P41" s="197">
        <v>19.690000000000001</v>
      </c>
      <c r="Q41" s="197">
        <v>4.83</v>
      </c>
      <c r="R41" s="197">
        <v>17.989999999999998</v>
      </c>
      <c r="S41" s="197">
        <v>4.83</v>
      </c>
      <c r="T41" s="197">
        <v>0</v>
      </c>
      <c r="U41" s="197">
        <v>50.5</v>
      </c>
      <c r="V41" s="197">
        <v>4.84</v>
      </c>
      <c r="W41" s="197">
        <v>13.66</v>
      </c>
      <c r="X41" s="197">
        <v>62.6</v>
      </c>
      <c r="Y41" s="197">
        <v>0</v>
      </c>
      <c r="Z41">
        <v>0</v>
      </c>
      <c r="AA41" s="197">
        <v>15.23</v>
      </c>
      <c r="AB41" s="197">
        <v>0</v>
      </c>
      <c r="AC41" s="197">
        <v>0</v>
      </c>
      <c r="AD41" s="197">
        <v>0</v>
      </c>
      <c r="AE41" s="197">
        <v>45.39</v>
      </c>
      <c r="AF41" s="197">
        <v>0</v>
      </c>
      <c r="AG41" s="197">
        <v>0</v>
      </c>
      <c r="AH41" s="197">
        <v>0</v>
      </c>
      <c r="AI41" s="197">
        <v>82.25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100.82</v>
      </c>
      <c r="AQ41" s="197">
        <v>31.4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367.19</v>
      </c>
      <c r="L42" s="197">
        <v>2.9</v>
      </c>
      <c r="M42" s="197">
        <v>61.62</v>
      </c>
      <c r="N42" s="197">
        <v>24.6</v>
      </c>
      <c r="O42" s="197">
        <v>70.819999999999993</v>
      </c>
      <c r="P42" s="197">
        <v>19.690000000000001</v>
      </c>
      <c r="Q42" s="197">
        <v>4.83</v>
      </c>
      <c r="R42" s="197">
        <v>17.989999999999998</v>
      </c>
      <c r="S42" s="197">
        <v>4.83</v>
      </c>
      <c r="T42" s="197">
        <v>0</v>
      </c>
      <c r="U42" s="197">
        <v>50.5</v>
      </c>
      <c r="V42" s="197">
        <v>4.84</v>
      </c>
      <c r="W42" s="197">
        <v>13.66</v>
      </c>
      <c r="X42" s="197">
        <v>62.6</v>
      </c>
      <c r="Y42" s="197">
        <v>0</v>
      </c>
      <c r="Z42">
        <v>0</v>
      </c>
      <c r="AA42" s="197">
        <v>15.23</v>
      </c>
      <c r="AB42" s="197">
        <v>0</v>
      </c>
      <c r="AC42" s="197">
        <v>0</v>
      </c>
      <c r="AD42" s="197">
        <v>0</v>
      </c>
      <c r="AE42" s="197">
        <v>45.39</v>
      </c>
      <c r="AF42" s="197">
        <v>0</v>
      </c>
      <c r="AG42" s="197">
        <v>0</v>
      </c>
      <c r="AH42" s="197">
        <v>0</v>
      </c>
      <c r="AI42" s="197">
        <v>82.25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100.82</v>
      </c>
      <c r="AQ42" s="197">
        <v>31.4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318.88</v>
      </c>
      <c r="L43" s="197">
        <v>2.9</v>
      </c>
      <c r="M43" s="197">
        <v>61.62</v>
      </c>
      <c r="N43" s="197">
        <v>24.6</v>
      </c>
      <c r="O43" s="197">
        <v>70.819999999999993</v>
      </c>
      <c r="P43" s="197">
        <v>19.690000000000001</v>
      </c>
      <c r="Q43" s="197">
        <v>4.83</v>
      </c>
      <c r="R43" s="197">
        <v>17.989999999999998</v>
      </c>
      <c r="S43" s="197">
        <v>4.83</v>
      </c>
      <c r="T43" s="197">
        <v>0</v>
      </c>
      <c r="U43" s="197">
        <v>50.5</v>
      </c>
      <c r="V43" s="197">
        <v>4.84</v>
      </c>
      <c r="W43" s="197">
        <v>13.66</v>
      </c>
      <c r="X43" s="197">
        <v>62.6</v>
      </c>
      <c r="Y43" s="197">
        <v>0</v>
      </c>
      <c r="Z43">
        <v>0</v>
      </c>
      <c r="AA43" s="197">
        <v>15.23</v>
      </c>
      <c r="AB43" s="197">
        <v>0</v>
      </c>
      <c r="AC43" s="197">
        <v>0</v>
      </c>
      <c r="AD43" s="197">
        <v>0</v>
      </c>
      <c r="AE43" s="197">
        <v>44.82</v>
      </c>
      <c r="AF43" s="197">
        <v>0</v>
      </c>
      <c r="AG43" s="197">
        <v>0</v>
      </c>
      <c r="AH43" s="197">
        <v>0</v>
      </c>
      <c r="AI43" s="197">
        <v>82.25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100.82</v>
      </c>
      <c r="AQ43" s="197">
        <v>31.4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270.56</v>
      </c>
      <c r="L44" s="197">
        <v>2.9</v>
      </c>
      <c r="M44" s="197">
        <v>61.62</v>
      </c>
      <c r="N44" s="197">
        <v>24.6</v>
      </c>
      <c r="O44" s="197">
        <v>70.819999999999993</v>
      </c>
      <c r="P44" s="197">
        <v>19.690000000000001</v>
      </c>
      <c r="Q44" s="197">
        <v>4.83</v>
      </c>
      <c r="R44" s="197">
        <v>17.989999999999998</v>
      </c>
      <c r="S44" s="197">
        <v>4.83</v>
      </c>
      <c r="T44" s="197">
        <v>0</v>
      </c>
      <c r="U44" s="197">
        <v>50.5</v>
      </c>
      <c r="V44" s="197">
        <v>4.84</v>
      </c>
      <c r="W44" s="197">
        <v>13.66</v>
      </c>
      <c r="X44" s="197">
        <v>62.6</v>
      </c>
      <c r="Y44" s="197">
        <v>0</v>
      </c>
      <c r="Z44">
        <v>0</v>
      </c>
      <c r="AA44" s="197">
        <v>15.23</v>
      </c>
      <c r="AB44" s="197">
        <v>0</v>
      </c>
      <c r="AC44" s="197">
        <v>0</v>
      </c>
      <c r="AD44" s="197">
        <v>0</v>
      </c>
      <c r="AE44" s="197">
        <v>44.82</v>
      </c>
      <c r="AF44" s="197">
        <v>0</v>
      </c>
      <c r="AG44" s="197">
        <v>0</v>
      </c>
      <c r="AH44" s="197">
        <v>0</v>
      </c>
      <c r="AI44" s="197">
        <v>82.25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100.82</v>
      </c>
      <c r="AQ44" s="197">
        <v>31.4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270.56</v>
      </c>
      <c r="L45" s="197">
        <v>2.9</v>
      </c>
      <c r="M45" s="197">
        <v>61.62</v>
      </c>
      <c r="N45" s="197">
        <v>24.6</v>
      </c>
      <c r="O45" s="197">
        <v>70.819999999999993</v>
      </c>
      <c r="P45" s="197">
        <v>19.690000000000001</v>
      </c>
      <c r="Q45" s="197">
        <v>4.83</v>
      </c>
      <c r="R45" s="197">
        <v>17.989999999999998</v>
      </c>
      <c r="S45" s="197">
        <v>4.83</v>
      </c>
      <c r="T45" s="197">
        <v>0</v>
      </c>
      <c r="U45" s="197">
        <v>50.5</v>
      </c>
      <c r="V45" s="197">
        <v>4.84</v>
      </c>
      <c r="W45" s="197">
        <v>13.66</v>
      </c>
      <c r="X45" s="197">
        <v>62.6</v>
      </c>
      <c r="Y45" s="197">
        <v>0</v>
      </c>
      <c r="Z45">
        <v>0</v>
      </c>
      <c r="AA45" s="197">
        <v>14.26</v>
      </c>
      <c r="AB45" s="197">
        <v>0</v>
      </c>
      <c r="AC45" s="197">
        <v>0</v>
      </c>
      <c r="AD45" s="197">
        <v>0</v>
      </c>
      <c r="AE45" s="197">
        <v>44.82</v>
      </c>
      <c r="AF45" s="197">
        <v>0</v>
      </c>
      <c r="AG45" s="197">
        <v>0</v>
      </c>
      <c r="AH45" s="197">
        <v>0</v>
      </c>
      <c r="AI45" s="197">
        <v>82.25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100.82</v>
      </c>
      <c r="AQ45" s="197">
        <v>31.4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270.56</v>
      </c>
      <c r="L46" s="197">
        <v>2.9</v>
      </c>
      <c r="M46" s="197">
        <v>61.62</v>
      </c>
      <c r="N46" s="197">
        <v>24.6</v>
      </c>
      <c r="O46" s="197">
        <v>70.819999999999993</v>
      </c>
      <c r="P46" s="197">
        <v>19.690000000000001</v>
      </c>
      <c r="Q46" s="197">
        <v>4.83</v>
      </c>
      <c r="R46" s="197">
        <v>17.989999999999998</v>
      </c>
      <c r="S46" s="197">
        <v>4.83</v>
      </c>
      <c r="T46" s="197">
        <v>0</v>
      </c>
      <c r="U46" s="197">
        <v>50.5</v>
      </c>
      <c r="V46" s="197">
        <v>4.84</v>
      </c>
      <c r="W46" s="197">
        <v>13.66</v>
      </c>
      <c r="X46" s="197">
        <v>62.6</v>
      </c>
      <c r="Y46" s="197">
        <v>0</v>
      </c>
      <c r="Z46">
        <v>0</v>
      </c>
      <c r="AA46" s="197">
        <v>14.26</v>
      </c>
      <c r="AB46" s="197">
        <v>0</v>
      </c>
      <c r="AC46" s="197">
        <v>0</v>
      </c>
      <c r="AD46" s="197">
        <v>0</v>
      </c>
      <c r="AE46" s="197">
        <v>44.82</v>
      </c>
      <c r="AF46" s="197">
        <v>0</v>
      </c>
      <c r="AG46" s="197">
        <v>0</v>
      </c>
      <c r="AH46" s="197">
        <v>0</v>
      </c>
      <c r="AI46" s="197">
        <v>82.25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100.82</v>
      </c>
      <c r="AQ46" s="197">
        <v>31.4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333.37</v>
      </c>
      <c r="L47" s="197">
        <v>2.9</v>
      </c>
      <c r="M47" s="197">
        <v>61.62</v>
      </c>
      <c r="N47" s="197">
        <v>24.6</v>
      </c>
      <c r="O47" s="197">
        <v>70.819999999999993</v>
      </c>
      <c r="P47" s="197">
        <v>19.690000000000001</v>
      </c>
      <c r="Q47" s="197">
        <v>4.83</v>
      </c>
      <c r="R47" s="197">
        <v>17.989999999999998</v>
      </c>
      <c r="S47" s="197">
        <v>4.83</v>
      </c>
      <c r="T47" s="197">
        <v>0</v>
      </c>
      <c r="U47" s="197">
        <v>50.5</v>
      </c>
      <c r="V47" s="197">
        <v>4.84</v>
      </c>
      <c r="W47" s="197">
        <v>13.66</v>
      </c>
      <c r="X47" s="197">
        <v>62.6</v>
      </c>
      <c r="Y47" s="197">
        <v>0</v>
      </c>
      <c r="Z47">
        <v>0</v>
      </c>
      <c r="AA47" s="197">
        <v>13.45</v>
      </c>
      <c r="AB47" s="197">
        <v>0</v>
      </c>
      <c r="AC47" s="197">
        <v>0</v>
      </c>
      <c r="AD47" s="197">
        <v>0</v>
      </c>
      <c r="AE47" s="197">
        <v>43.6</v>
      </c>
      <c r="AF47" s="197">
        <v>0</v>
      </c>
      <c r="AG47" s="197">
        <v>0</v>
      </c>
      <c r="AH47" s="197">
        <v>0</v>
      </c>
      <c r="AI47" s="197">
        <v>82.25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90.79</v>
      </c>
      <c r="AQ47" s="197">
        <v>31.4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372.02</v>
      </c>
      <c r="L48" s="197">
        <v>2.9</v>
      </c>
      <c r="M48" s="197">
        <v>61.62</v>
      </c>
      <c r="N48" s="197">
        <v>24.6</v>
      </c>
      <c r="O48" s="197">
        <v>70.819999999999993</v>
      </c>
      <c r="P48" s="197">
        <v>19.690000000000001</v>
      </c>
      <c r="Q48" s="197">
        <v>4.83</v>
      </c>
      <c r="R48" s="197">
        <v>17.989999999999998</v>
      </c>
      <c r="S48" s="197">
        <v>4.83</v>
      </c>
      <c r="T48" s="197">
        <v>0</v>
      </c>
      <c r="U48" s="197">
        <v>50.5</v>
      </c>
      <c r="V48" s="197">
        <v>4.84</v>
      </c>
      <c r="W48" s="197">
        <v>13.66</v>
      </c>
      <c r="X48" s="197">
        <v>62.6</v>
      </c>
      <c r="Y48" s="197">
        <v>0</v>
      </c>
      <c r="Z48">
        <v>0</v>
      </c>
      <c r="AA48" s="197">
        <v>13.45</v>
      </c>
      <c r="AB48" s="197">
        <v>0</v>
      </c>
      <c r="AC48" s="197">
        <v>0</v>
      </c>
      <c r="AD48" s="197">
        <v>0</v>
      </c>
      <c r="AE48" s="197">
        <v>43.6</v>
      </c>
      <c r="AF48" s="197">
        <v>0</v>
      </c>
      <c r="AG48" s="197">
        <v>0</v>
      </c>
      <c r="AH48" s="197">
        <v>0</v>
      </c>
      <c r="AI48" s="197">
        <v>82.25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90.79</v>
      </c>
      <c r="AQ48" s="197">
        <v>31.4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372.02</v>
      </c>
      <c r="L49" s="197">
        <v>2.9</v>
      </c>
      <c r="M49" s="197">
        <v>61.62</v>
      </c>
      <c r="N49" s="197">
        <v>24.6</v>
      </c>
      <c r="O49" s="197">
        <v>70.819999999999993</v>
      </c>
      <c r="P49" s="197">
        <v>19.690000000000001</v>
      </c>
      <c r="Q49" s="197">
        <v>4.83</v>
      </c>
      <c r="R49" s="197">
        <v>17.989999999999998</v>
      </c>
      <c r="S49" s="197">
        <v>4.83</v>
      </c>
      <c r="T49" s="197">
        <v>0</v>
      </c>
      <c r="U49" s="197">
        <v>50.5</v>
      </c>
      <c r="V49" s="197">
        <v>4.84</v>
      </c>
      <c r="W49" s="197">
        <v>13.66</v>
      </c>
      <c r="X49" s="197">
        <v>62.6</v>
      </c>
      <c r="Y49" s="197">
        <v>0</v>
      </c>
      <c r="Z49">
        <v>0</v>
      </c>
      <c r="AA49" s="197">
        <v>13.45</v>
      </c>
      <c r="AB49" s="197">
        <v>0</v>
      </c>
      <c r="AC49" s="197">
        <v>0</v>
      </c>
      <c r="AD49" s="197">
        <v>0</v>
      </c>
      <c r="AE49" s="197">
        <v>43.6</v>
      </c>
      <c r="AF49" s="197">
        <v>0</v>
      </c>
      <c r="AG49" s="197">
        <v>0</v>
      </c>
      <c r="AH49" s="197">
        <v>0</v>
      </c>
      <c r="AI49" s="197">
        <v>82.25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90.79</v>
      </c>
      <c r="AQ49" s="197">
        <v>31.4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391.35</v>
      </c>
      <c r="L50" s="197">
        <v>2.9</v>
      </c>
      <c r="M50" s="197">
        <v>61.62</v>
      </c>
      <c r="N50" s="197">
        <v>24.6</v>
      </c>
      <c r="O50" s="197">
        <v>70.819999999999993</v>
      </c>
      <c r="P50" s="197">
        <v>19.690000000000001</v>
      </c>
      <c r="Q50" s="197">
        <v>4.83</v>
      </c>
      <c r="R50" s="197">
        <v>17.989999999999998</v>
      </c>
      <c r="S50" s="197">
        <v>4.83</v>
      </c>
      <c r="T50" s="197">
        <v>0</v>
      </c>
      <c r="U50" s="197">
        <v>50.5</v>
      </c>
      <c r="V50" s="197">
        <v>4.84</v>
      </c>
      <c r="W50" s="197">
        <v>13.66</v>
      </c>
      <c r="X50" s="197">
        <v>62.6</v>
      </c>
      <c r="Y50" s="197">
        <v>0</v>
      </c>
      <c r="Z50">
        <v>0</v>
      </c>
      <c r="AA50" s="197">
        <v>13.45</v>
      </c>
      <c r="AB50" s="197">
        <v>0</v>
      </c>
      <c r="AC50" s="197">
        <v>0</v>
      </c>
      <c r="AD50" s="197">
        <v>0</v>
      </c>
      <c r="AE50" s="197">
        <v>43.6</v>
      </c>
      <c r="AF50" s="197">
        <v>0</v>
      </c>
      <c r="AG50" s="197">
        <v>0</v>
      </c>
      <c r="AH50" s="197">
        <v>0</v>
      </c>
      <c r="AI50" s="197">
        <v>82.25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90.79</v>
      </c>
      <c r="AQ50" s="197">
        <v>31.4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381.69</v>
      </c>
      <c r="L51" s="197">
        <v>2.68</v>
      </c>
      <c r="M51" s="197">
        <v>61.62</v>
      </c>
      <c r="N51" s="197">
        <v>24.6</v>
      </c>
      <c r="O51" s="197">
        <v>70.819999999999993</v>
      </c>
      <c r="P51" s="197">
        <v>19.690000000000001</v>
      </c>
      <c r="Q51" s="197">
        <v>4.83</v>
      </c>
      <c r="R51" s="197">
        <v>17.989999999999998</v>
      </c>
      <c r="S51" s="197">
        <v>4.83</v>
      </c>
      <c r="T51" s="197">
        <v>0</v>
      </c>
      <c r="U51" s="197">
        <v>50.5</v>
      </c>
      <c r="V51" s="197">
        <v>4.84</v>
      </c>
      <c r="W51" s="197">
        <v>13.66</v>
      </c>
      <c r="X51" s="197">
        <v>62.6</v>
      </c>
      <c r="Y51" s="197">
        <v>0</v>
      </c>
      <c r="Z51">
        <v>0</v>
      </c>
      <c r="AA51" s="197">
        <v>13.45</v>
      </c>
      <c r="AB51" s="197">
        <v>0</v>
      </c>
      <c r="AC51" s="197">
        <v>0</v>
      </c>
      <c r="AD51" s="197">
        <v>0</v>
      </c>
      <c r="AE51" s="197">
        <v>43.6</v>
      </c>
      <c r="AF51" s="197">
        <v>0</v>
      </c>
      <c r="AG51" s="197">
        <v>0</v>
      </c>
      <c r="AH51" s="197">
        <v>0</v>
      </c>
      <c r="AI51" s="197">
        <v>82.25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90.79</v>
      </c>
      <c r="AQ51" s="197">
        <v>31.4</v>
      </c>
      <c r="AR51" s="197">
        <v>41.1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381.69</v>
      </c>
      <c r="L52" s="197">
        <v>2.9</v>
      </c>
      <c r="M52" s="197">
        <v>61.62</v>
      </c>
      <c r="N52" s="197">
        <v>24.6</v>
      </c>
      <c r="O52" s="197">
        <v>70.819999999999993</v>
      </c>
      <c r="P52" s="197">
        <v>19.690000000000001</v>
      </c>
      <c r="Q52" s="197">
        <v>4.83</v>
      </c>
      <c r="R52" s="197">
        <v>17.989999999999998</v>
      </c>
      <c r="S52" s="197">
        <v>4.83</v>
      </c>
      <c r="T52" s="197">
        <v>0</v>
      </c>
      <c r="U52" s="197">
        <v>50.5</v>
      </c>
      <c r="V52" s="197">
        <v>4.84</v>
      </c>
      <c r="W52" s="197">
        <v>13.66</v>
      </c>
      <c r="X52" s="197">
        <v>62.6</v>
      </c>
      <c r="Y52" s="197">
        <v>0</v>
      </c>
      <c r="Z52">
        <v>0</v>
      </c>
      <c r="AA52" s="197">
        <v>13.45</v>
      </c>
      <c r="AB52" s="197">
        <v>0</v>
      </c>
      <c r="AC52" s="197">
        <v>0</v>
      </c>
      <c r="AD52" s="197">
        <v>0</v>
      </c>
      <c r="AE52" s="197">
        <v>43.6</v>
      </c>
      <c r="AF52" s="197">
        <v>0</v>
      </c>
      <c r="AG52" s="197">
        <v>0</v>
      </c>
      <c r="AH52" s="197">
        <v>0</v>
      </c>
      <c r="AI52" s="197">
        <v>82.25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90.79</v>
      </c>
      <c r="AQ52" s="197">
        <v>31.4</v>
      </c>
      <c r="AR52" s="197">
        <v>41.1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381.69</v>
      </c>
      <c r="L53" s="197">
        <v>2.9</v>
      </c>
      <c r="M53" s="197">
        <v>61.62</v>
      </c>
      <c r="N53" s="197">
        <v>24.6</v>
      </c>
      <c r="O53" s="197">
        <v>70.819999999999993</v>
      </c>
      <c r="P53" s="197">
        <v>19.690000000000001</v>
      </c>
      <c r="Q53" s="197">
        <v>4.83</v>
      </c>
      <c r="R53" s="197">
        <v>17.989999999999998</v>
      </c>
      <c r="S53" s="197">
        <v>4.83</v>
      </c>
      <c r="T53" s="197">
        <v>0</v>
      </c>
      <c r="U53" s="197">
        <v>50.5</v>
      </c>
      <c r="V53" s="197">
        <v>4.84</v>
      </c>
      <c r="W53" s="197">
        <v>13.66</v>
      </c>
      <c r="X53" s="197">
        <v>62.6</v>
      </c>
      <c r="Y53" s="197">
        <v>0</v>
      </c>
      <c r="Z53">
        <v>0</v>
      </c>
      <c r="AA53" s="197">
        <v>13.45</v>
      </c>
      <c r="AB53" s="197">
        <v>0</v>
      </c>
      <c r="AC53" s="197">
        <v>0</v>
      </c>
      <c r="AD53" s="197">
        <v>0</v>
      </c>
      <c r="AE53" s="197">
        <v>43.6</v>
      </c>
      <c r="AF53" s="197">
        <v>0</v>
      </c>
      <c r="AG53" s="197">
        <v>0</v>
      </c>
      <c r="AH53" s="197">
        <v>0</v>
      </c>
      <c r="AI53" s="197">
        <v>82.25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87.73</v>
      </c>
      <c r="AQ53" s="197">
        <v>31.4</v>
      </c>
      <c r="AR53" s="197">
        <v>38.5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381.69</v>
      </c>
      <c r="L54" s="197">
        <v>2.9</v>
      </c>
      <c r="M54" s="197">
        <v>61.62</v>
      </c>
      <c r="N54" s="197">
        <v>24.6</v>
      </c>
      <c r="O54" s="197">
        <v>70.819999999999993</v>
      </c>
      <c r="P54" s="197">
        <v>19.690000000000001</v>
      </c>
      <c r="Q54" s="197">
        <v>4.83</v>
      </c>
      <c r="R54" s="197">
        <v>17.989999999999998</v>
      </c>
      <c r="S54" s="197">
        <v>4.83</v>
      </c>
      <c r="T54" s="197">
        <v>0</v>
      </c>
      <c r="U54" s="197">
        <v>50.5</v>
      </c>
      <c r="V54" s="197">
        <v>4.84</v>
      </c>
      <c r="W54" s="197">
        <v>13.66</v>
      </c>
      <c r="X54" s="197">
        <v>62.6</v>
      </c>
      <c r="Y54" s="197">
        <v>0</v>
      </c>
      <c r="Z54">
        <v>0</v>
      </c>
      <c r="AA54" s="197">
        <v>13.45</v>
      </c>
      <c r="AB54" s="197">
        <v>0</v>
      </c>
      <c r="AC54" s="197">
        <v>0</v>
      </c>
      <c r="AD54" s="197">
        <v>0</v>
      </c>
      <c r="AE54" s="197">
        <v>43.6</v>
      </c>
      <c r="AF54" s="197">
        <v>0</v>
      </c>
      <c r="AG54" s="197">
        <v>0</v>
      </c>
      <c r="AH54" s="197">
        <v>0</v>
      </c>
      <c r="AI54" s="197">
        <v>82.25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87.73</v>
      </c>
      <c r="AQ54" s="197">
        <v>31.4</v>
      </c>
      <c r="AR54" s="197">
        <v>38.5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381.69</v>
      </c>
      <c r="L55" s="197">
        <v>5.18</v>
      </c>
      <c r="M55" s="197">
        <v>61.62</v>
      </c>
      <c r="N55" s="197">
        <v>24.6</v>
      </c>
      <c r="O55" s="197">
        <v>70.819999999999993</v>
      </c>
      <c r="P55" s="197">
        <v>19.690000000000001</v>
      </c>
      <c r="Q55" s="197">
        <v>4.83</v>
      </c>
      <c r="R55" s="197">
        <v>17.989999999999998</v>
      </c>
      <c r="S55" s="197">
        <v>4.83</v>
      </c>
      <c r="T55" s="197">
        <v>0</v>
      </c>
      <c r="U55" s="197">
        <v>50.5</v>
      </c>
      <c r="V55" s="197">
        <v>4.84</v>
      </c>
      <c r="W55" s="197">
        <v>13.66</v>
      </c>
      <c r="X55" s="197">
        <v>62.6</v>
      </c>
      <c r="Y55" s="197">
        <v>0</v>
      </c>
      <c r="Z55">
        <v>0</v>
      </c>
      <c r="AA55" s="197">
        <v>13.45</v>
      </c>
      <c r="AB55" s="197">
        <v>0</v>
      </c>
      <c r="AC55" s="197">
        <v>0</v>
      </c>
      <c r="AD55" s="197">
        <v>0</v>
      </c>
      <c r="AE55" s="197">
        <v>42.18</v>
      </c>
      <c r="AF55" s="197">
        <v>0</v>
      </c>
      <c r="AG55" s="197">
        <v>0</v>
      </c>
      <c r="AH55" s="197">
        <v>0</v>
      </c>
      <c r="AI55" s="197">
        <v>82.25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87.73</v>
      </c>
      <c r="AQ55" s="197">
        <v>31.4</v>
      </c>
      <c r="AR55" s="197">
        <v>38.5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372.02</v>
      </c>
      <c r="L56" s="197">
        <v>3.23</v>
      </c>
      <c r="M56" s="197">
        <v>61.62</v>
      </c>
      <c r="N56" s="197">
        <v>24.6</v>
      </c>
      <c r="O56" s="197">
        <v>70.819999999999993</v>
      </c>
      <c r="P56" s="197">
        <v>19.690000000000001</v>
      </c>
      <c r="Q56" s="197">
        <v>4.83</v>
      </c>
      <c r="R56" s="197">
        <v>17.989999999999998</v>
      </c>
      <c r="S56" s="197">
        <v>4.83</v>
      </c>
      <c r="T56" s="197">
        <v>0</v>
      </c>
      <c r="U56" s="197">
        <v>50.5</v>
      </c>
      <c r="V56" s="197">
        <v>4.84</v>
      </c>
      <c r="W56" s="197">
        <v>13.66</v>
      </c>
      <c r="X56" s="197">
        <v>62.6</v>
      </c>
      <c r="Y56" s="197">
        <v>0</v>
      </c>
      <c r="Z56">
        <v>0</v>
      </c>
      <c r="AA56" s="197">
        <v>12.45</v>
      </c>
      <c r="AB56" s="197">
        <v>0</v>
      </c>
      <c r="AC56" s="197">
        <v>0</v>
      </c>
      <c r="AD56" s="197">
        <v>0</v>
      </c>
      <c r="AE56" s="197">
        <v>42.18</v>
      </c>
      <c r="AF56" s="197">
        <v>0</v>
      </c>
      <c r="AG56" s="197">
        <v>0</v>
      </c>
      <c r="AH56" s="197">
        <v>0</v>
      </c>
      <c r="AI56" s="197">
        <v>82.25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87.73</v>
      </c>
      <c r="AQ56" s="197">
        <v>31.4</v>
      </c>
      <c r="AR56" s="197">
        <v>38.5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362.36</v>
      </c>
      <c r="L57" s="197">
        <v>2.14</v>
      </c>
      <c r="M57" s="197">
        <v>61.62</v>
      </c>
      <c r="N57" s="197">
        <v>24.6</v>
      </c>
      <c r="O57" s="197">
        <v>70.819999999999993</v>
      </c>
      <c r="P57" s="197">
        <v>19.690000000000001</v>
      </c>
      <c r="Q57" s="197">
        <v>4.83</v>
      </c>
      <c r="R57" s="197">
        <v>17.989999999999998</v>
      </c>
      <c r="S57" s="197">
        <v>4.83</v>
      </c>
      <c r="T57" s="197">
        <v>0</v>
      </c>
      <c r="U57" s="197">
        <v>50.5</v>
      </c>
      <c r="V57" s="197">
        <v>4.84</v>
      </c>
      <c r="W57" s="197">
        <v>13.66</v>
      </c>
      <c r="X57" s="197">
        <v>62.6</v>
      </c>
      <c r="Y57" s="197">
        <v>0</v>
      </c>
      <c r="Z57">
        <v>0</v>
      </c>
      <c r="AA57" s="197">
        <v>12.45</v>
      </c>
      <c r="AB57" s="197">
        <v>0</v>
      </c>
      <c r="AC57" s="197">
        <v>0</v>
      </c>
      <c r="AD57" s="197">
        <v>0</v>
      </c>
      <c r="AE57" s="197">
        <v>42.18</v>
      </c>
      <c r="AF57" s="197">
        <v>0</v>
      </c>
      <c r="AG57" s="197">
        <v>0</v>
      </c>
      <c r="AH57" s="197">
        <v>0</v>
      </c>
      <c r="AI57" s="197">
        <v>75.23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87.73</v>
      </c>
      <c r="AQ57" s="197">
        <v>31.4</v>
      </c>
      <c r="AR57" s="197">
        <v>38.5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362.36</v>
      </c>
      <c r="L58" s="197">
        <v>2.4</v>
      </c>
      <c r="M58" s="197">
        <v>61.62</v>
      </c>
      <c r="N58" s="197">
        <v>24.6</v>
      </c>
      <c r="O58" s="197">
        <v>70.819999999999993</v>
      </c>
      <c r="P58" s="197">
        <v>19.690000000000001</v>
      </c>
      <c r="Q58" s="197">
        <v>4.83</v>
      </c>
      <c r="R58" s="197">
        <v>17.989999999999998</v>
      </c>
      <c r="S58" s="197">
        <v>4.83</v>
      </c>
      <c r="T58" s="197">
        <v>0</v>
      </c>
      <c r="U58" s="197">
        <v>50.5</v>
      </c>
      <c r="V58" s="197">
        <v>4.84</v>
      </c>
      <c r="W58" s="197">
        <v>13.66</v>
      </c>
      <c r="X58" s="197">
        <v>62.6</v>
      </c>
      <c r="Y58" s="197">
        <v>0</v>
      </c>
      <c r="Z58">
        <v>0</v>
      </c>
      <c r="AA58" s="197">
        <v>12.45</v>
      </c>
      <c r="AB58" s="197">
        <v>0</v>
      </c>
      <c r="AC58" s="197">
        <v>0</v>
      </c>
      <c r="AD58" s="197">
        <v>0</v>
      </c>
      <c r="AE58" s="197">
        <v>42.18</v>
      </c>
      <c r="AF58" s="197">
        <v>0</v>
      </c>
      <c r="AG58" s="197">
        <v>0</v>
      </c>
      <c r="AH58" s="197">
        <v>0</v>
      </c>
      <c r="AI58" s="197">
        <v>75.23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87.73</v>
      </c>
      <c r="AQ58" s="197">
        <v>31.4</v>
      </c>
      <c r="AR58" s="197">
        <v>38.5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362.36</v>
      </c>
      <c r="L59" s="197">
        <v>2.9</v>
      </c>
      <c r="M59" s="197">
        <v>61.62</v>
      </c>
      <c r="N59" s="197">
        <v>24.6</v>
      </c>
      <c r="O59" s="197">
        <v>70.819999999999993</v>
      </c>
      <c r="P59" s="197">
        <v>19.690000000000001</v>
      </c>
      <c r="Q59" s="197">
        <v>4.83</v>
      </c>
      <c r="R59" s="197">
        <v>17.989999999999998</v>
      </c>
      <c r="S59" s="197">
        <v>4.83</v>
      </c>
      <c r="T59" s="197">
        <v>0</v>
      </c>
      <c r="U59" s="197">
        <v>50.5</v>
      </c>
      <c r="V59" s="197">
        <v>4.84</v>
      </c>
      <c r="W59" s="197">
        <v>13.66</v>
      </c>
      <c r="X59" s="197">
        <v>62.6</v>
      </c>
      <c r="Y59" s="197">
        <v>0</v>
      </c>
      <c r="Z59">
        <v>0</v>
      </c>
      <c r="AA59" s="197">
        <v>12.45</v>
      </c>
      <c r="AB59" s="197">
        <v>0</v>
      </c>
      <c r="AC59" s="197">
        <v>0</v>
      </c>
      <c r="AD59" s="197">
        <v>0</v>
      </c>
      <c r="AE59" s="197">
        <v>42.18</v>
      </c>
      <c r="AF59" s="197">
        <v>0</v>
      </c>
      <c r="AG59" s="197">
        <v>0</v>
      </c>
      <c r="AH59" s="197">
        <v>0</v>
      </c>
      <c r="AI59" s="197">
        <v>75.23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87.73</v>
      </c>
      <c r="AQ59" s="197">
        <v>31.4</v>
      </c>
      <c r="AR59" s="197">
        <v>38.5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362.36</v>
      </c>
      <c r="L60" s="197">
        <v>2.9</v>
      </c>
      <c r="M60" s="197">
        <v>61.62</v>
      </c>
      <c r="N60" s="197">
        <v>24.6</v>
      </c>
      <c r="O60" s="197">
        <v>70.819999999999993</v>
      </c>
      <c r="P60" s="197">
        <v>19.690000000000001</v>
      </c>
      <c r="Q60" s="197">
        <v>4.83</v>
      </c>
      <c r="R60" s="197">
        <v>17.989999999999998</v>
      </c>
      <c r="S60" s="197">
        <v>4.83</v>
      </c>
      <c r="T60" s="197">
        <v>0</v>
      </c>
      <c r="U60" s="197">
        <v>50.5</v>
      </c>
      <c r="V60" s="197">
        <v>4.84</v>
      </c>
      <c r="W60" s="197">
        <v>13.66</v>
      </c>
      <c r="X60" s="197">
        <v>62.6</v>
      </c>
      <c r="Y60" s="197">
        <v>0</v>
      </c>
      <c r="Z60">
        <v>0</v>
      </c>
      <c r="AA60" s="197">
        <v>12.45</v>
      </c>
      <c r="AB60" s="197">
        <v>0</v>
      </c>
      <c r="AC60" s="197">
        <v>0</v>
      </c>
      <c r="AD60" s="197">
        <v>0</v>
      </c>
      <c r="AE60" s="197">
        <v>42.18</v>
      </c>
      <c r="AF60" s="197">
        <v>0</v>
      </c>
      <c r="AG60" s="197">
        <v>0</v>
      </c>
      <c r="AH60" s="197">
        <v>0</v>
      </c>
      <c r="AI60" s="197">
        <v>75.23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87.73</v>
      </c>
      <c r="AQ60" s="197">
        <v>31.4</v>
      </c>
      <c r="AR60" s="197">
        <v>38.5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381.69</v>
      </c>
      <c r="L61" s="197">
        <v>1.93</v>
      </c>
      <c r="M61" s="197">
        <v>61.62</v>
      </c>
      <c r="N61" s="197">
        <v>24.6</v>
      </c>
      <c r="O61" s="197">
        <v>70.819999999999993</v>
      </c>
      <c r="P61" s="197">
        <v>19.690000000000001</v>
      </c>
      <c r="Q61" s="197">
        <v>3.86</v>
      </c>
      <c r="R61" s="197">
        <v>17.989999999999998</v>
      </c>
      <c r="S61" s="197">
        <v>4.83</v>
      </c>
      <c r="T61" s="197">
        <v>0</v>
      </c>
      <c r="U61" s="197">
        <v>50.5</v>
      </c>
      <c r="V61" s="197">
        <v>4.84</v>
      </c>
      <c r="W61" s="197">
        <v>13.66</v>
      </c>
      <c r="X61" s="197">
        <v>62.6</v>
      </c>
      <c r="Y61" s="197">
        <v>0</v>
      </c>
      <c r="Z61">
        <v>0</v>
      </c>
      <c r="AA61" s="197">
        <v>12.45</v>
      </c>
      <c r="AB61" s="197">
        <v>0</v>
      </c>
      <c r="AC61" s="197">
        <v>0</v>
      </c>
      <c r="AD61" s="197">
        <v>0</v>
      </c>
      <c r="AE61" s="197">
        <v>42.18</v>
      </c>
      <c r="AF61" s="197">
        <v>0</v>
      </c>
      <c r="AG61" s="197">
        <v>0</v>
      </c>
      <c r="AH61" s="197">
        <v>0</v>
      </c>
      <c r="AI61" s="197">
        <v>79.430000000000007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87.73</v>
      </c>
      <c r="AQ61" s="197">
        <v>31.4</v>
      </c>
      <c r="AR61" s="197">
        <v>38.5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381.69</v>
      </c>
      <c r="L62" s="197">
        <v>1.93</v>
      </c>
      <c r="M62" s="197">
        <v>61.62</v>
      </c>
      <c r="N62" s="197">
        <v>24.6</v>
      </c>
      <c r="O62" s="197">
        <v>70.819999999999993</v>
      </c>
      <c r="P62" s="197">
        <v>19.690000000000001</v>
      </c>
      <c r="Q62" s="197">
        <v>3.86</v>
      </c>
      <c r="R62" s="197">
        <v>17.989999999999998</v>
      </c>
      <c r="S62" s="197">
        <v>4.83</v>
      </c>
      <c r="T62" s="197">
        <v>0</v>
      </c>
      <c r="U62" s="197">
        <v>50.5</v>
      </c>
      <c r="V62" s="197">
        <v>4.84</v>
      </c>
      <c r="W62" s="197">
        <v>13.66</v>
      </c>
      <c r="X62" s="197">
        <v>62.6</v>
      </c>
      <c r="Y62" s="197">
        <v>0</v>
      </c>
      <c r="Z62">
        <v>0</v>
      </c>
      <c r="AA62" s="197">
        <v>12.45</v>
      </c>
      <c r="AB62" s="197">
        <v>0</v>
      </c>
      <c r="AC62" s="197">
        <v>0</v>
      </c>
      <c r="AD62" s="197">
        <v>0</v>
      </c>
      <c r="AE62" s="197">
        <v>42.18</v>
      </c>
      <c r="AF62" s="197">
        <v>0</v>
      </c>
      <c r="AG62" s="197">
        <v>0</v>
      </c>
      <c r="AH62" s="197">
        <v>0</v>
      </c>
      <c r="AI62" s="197">
        <v>79.430000000000007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87.73</v>
      </c>
      <c r="AQ62" s="197">
        <v>31.4</v>
      </c>
      <c r="AR62" s="197">
        <v>38.5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352.7</v>
      </c>
      <c r="L63" s="197">
        <v>1.93</v>
      </c>
      <c r="M63" s="197">
        <v>54.93</v>
      </c>
      <c r="N63" s="197">
        <v>24.6</v>
      </c>
      <c r="O63" s="197">
        <v>70.819999999999993</v>
      </c>
      <c r="P63" s="197">
        <v>19.690000000000001</v>
      </c>
      <c r="Q63" s="197">
        <v>3.86</v>
      </c>
      <c r="R63" s="197">
        <v>17.989999999999998</v>
      </c>
      <c r="S63" s="197">
        <v>4.83</v>
      </c>
      <c r="T63" s="197">
        <v>0</v>
      </c>
      <c r="U63" s="197">
        <v>50.5</v>
      </c>
      <c r="V63" s="197">
        <v>4.84</v>
      </c>
      <c r="W63" s="197">
        <v>13.66</v>
      </c>
      <c r="X63" s="197">
        <v>62.6</v>
      </c>
      <c r="Y63" s="197">
        <v>0</v>
      </c>
      <c r="Z63">
        <v>0</v>
      </c>
      <c r="AA63" s="197">
        <v>12.45</v>
      </c>
      <c r="AB63" s="197">
        <v>0</v>
      </c>
      <c r="AC63" s="197">
        <v>0</v>
      </c>
      <c r="AD63" s="197">
        <v>0</v>
      </c>
      <c r="AE63" s="197">
        <v>42.18</v>
      </c>
      <c r="AF63" s="197">
        <v>0</v>
      </c>
      <c r="AG63" s="197">
        <v>0</v>
      </c>
      <c r="AH63" s="197">
        <v>0</v>
      </c>
      <c r="AI63" s="197">
        <v>79.430000000000007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87.73</v>
      </c>
      <c r="AQ63" s="197">
        <v>31.4</v>
      </c>
      <c r="AR63" s="197">
        <v>38.5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352.7</v>
      </c>
      <c r="L64" s="197">
        <v>1.93</v>
      </c>
      <c r="M64" s="197">
        <v>48.23</v>
      </c>
      <c r="N64" s="197">
        <v>24.6</v>
      </c>
      <c r="O64" s="197">
        <v>70.819999999999993</v>
      </c>
      <c r="P64" s="197">
        <v>19.690000000000001</v>
      </c>
      <c r="Q64" s="197">
        <v>3.86</v>
      </c>
      <c r="R64" s="197">
        <v>17.989999999999998</v>
      </c>
      <c r="S64" s="197">
        <v>4.83</v>
      </c>
      <c r="T64" s="197">
        <v>0</v>
      </c>
      <c r="U64" s="197">
        <v>50.5</v>
      </c>
      <c r="V64" s="197">
        <v>4.84</v>
      </c>
      <c r="W64" s="197">
        <v>13.66</v>
      </c>
      <c r="X64" s="197">
        <v>62.6</v>
      </c>
      <c r="Y64" s="197">
        <v>0</v>
      </c>
      <c r="Z64">
        <v>0</v>
      </c>
      <c r="AA64" s="197">
        <v>12.45</v>
      </c>
      <c r="AB64" s="197">
        <v>0</v>
      </c>
      <c r="AC64" s="197">
        <v>0</v>
      </c>
      <c r="AD64" s="197">
        <v>0</v>
      </c>
      <c r="AE64" s="197">
        <v>42.18</v>
      </c>
      <c r="AF64" s="197">
        <v>0</v>
      </c>
      <c r="AG64" s="197">
        <v>0</v>
      </c>
      <c r="AH64" s="197">
        <v>0</v>
      </c>
      <c r="AI64" s="197">
        <v>79.430000000000007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87.73</v>
      </c>
      <c r="AQ64" s="197">
        <v>31.4</v>
      </c>
      <c r="AR64" s="197">
        <v>38.5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352.7</v>
      </c>
      <c r="L65" s="197">
        <v>1.93</v>
      </c>
      <c r="M65" s="197">
        <v>48.23</v>
      </c>
      <c r="N65" s="197">
        <v>24.6</v>
      </c>
      <c r="O65" s="197">
        <v>70.819999999999993</v>
      </c>
      <c r="P65" s="197">
        <v>19.690000000000001</v>
      </c>
      <c r="Q65" s="197">
        <v>3.86</v>
      </c>
      <c r="R65" s="197">
        <v>17.989999999999998</v>
      </c>
      <c r="S65" s="197">
        <v>4.83</v>
      </c>
      <c r="T65" s="197">
        <v>0</v>
      </c>
      <c r="U65" s="197">
        <v>50.5</v>
      </c>
      <c r="V65" s="197">
        <v>4.84</v>
      </c>
      <c r="W65" s="197">
        <v>13.66</v>
      </c>
      <c r="X65" s="197">
        <v>62.6</v>
      </c>
      <c r="Y65" s="197">
        <v>0</v>
      </c>
      <c r="Z65">
        <v>0</v>
      </c>
      <c r="AA65" s="197">
        <v>12.45</v>
      </c>
      <c r="AB65" s="197">
        <v>0</v>
      </c>
      <c r="AC65" s="197">
        <v>0</v>
      </c>
      <c r="AD65" s="197">
        <v>0</v>
      </c>
      <c r="AE65" s="197">
        <v>42.18</v>
      </c>
      <c r="AF65" s="197">
        <v>0</v>
      </c>
      <c r="AG65" s="197">
        <v>0</v>
      </c>
      <c r="AH65" s="197">
        <v>0</v>
      </c>
      <c r="AI65" s="197">
        <v>79.430000000000007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87.73</v>
      </c>
      <c r="AQ65" s="197">
        <v>31.4</v>
      </c>
      <c r="AR65" s="197">
        <v>38.5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352.7</v>
      </c>
      <c r="L66" s="197">
        <v>1.93</v>
      </c>
      <c r="M66" s="197">
        <v>48.23</v>
      </c>
      <c r="N66" s="197">
        <v>24.6</v>
      </c>
      <c r="O66" s="197">
        <v>70.819999999999993</v>
      </c>
      <c r="P66" s="197">
        <v>19.690000000000001</v>
      </c>
      <c r="Q66" s="197">
        <v>3.86</v>
      </c>
      <c r="R66" s="197">
        <v>17.989999999999998</v>
      </c>
      <c r="S66" s="197">
        <v>4.83</v>
      </c>
      <c r="T66" s="197">
        <v>0</v>
      </c>
      <c r="U66" s="197">
        <v>50.5</v>
      </c>
      <c r="V66" s="197">
        <v>3.77</v>
      </c>
      <c r="W66" s="197">
        <v>13.66</v>
      </c>
      <c r="X66" s="197">
        <v>62.6</v>
      </c>
      <c r="Y66" s="197">
        <v>0</v>
      </c>
      <c r="Z66">
        <v>0</v>
      </c>
      <c r="AA66" s="197">
        <v>12.45</v>
      </c>
      <c r="AB66" s="197">
        <v>0</v>
      </c>
      <c r="AC66" s="197">
        <v>0</v>
      </c>
      <c r="AD66" s="197">
        <v>0</v>
      </c>
      <c r="AE66" s="197">
        <v>42.18</v>
      </c>
      <c r="AF66" s="197">
        <v>0</v>
      </c>
      <c r="AG66" s="197">
        <v>0</v>
      </c>
      <c r="AH66" s="197">
        <v>0</v>
      </c>
      <c r="AI66" s="197">
        <v>79.430000000000007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87.73</v>
      </c>
      <c r="AQ66" s="197">
        <v>31.41</v>
      </c>
      <c r="AR66" s="197">
        <v>38.5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352.7</v>
      </c>
      <c r="L67" s="197">
        <v>1.93</v>
      </c>
      <c r="M67" s="197">
        <v>48.23</v>
      </c>
      <c r="N67" s="197">
        <v>24.6</v>
      </c>
      <c r="O67" s="197">
        <v>70.819999999999993</v>
      </c>
      <c r="P67" s="197">
        <v>19.690000000000001</v>
      </c>
      <c r="Q67" s="197">
        <v>3.86</v>
      </c>
      <c r="R67" s="197">
        <v>17.989999999999998</v>
      </c>
      <c r="S67" s="197">
        <v>4.83</v>
      </c>
      <c r="T67" s="197">
        <v>0</v>
      </c>
      <c r="U67" s="197">
        <v>50.5</v>
      </c>
      <c r="V67" s="197">
        <v>4.83</v>
      </c>
      <c r="W67" s="197">
        <v>13.66</v>
      </c>
      <c r="X67" s="197">
        <v>62.6</v>
      </c>
      <c r="Y67" s="197">
        <v>0</v>
      </c>
      <c r="Z67">
        <v>0</v>
      </c>
      <c r="AA67" s="197">
        <v>12.45</v>
      </c>
      <c r="AB67" s="197">
        <v>0</v>
      </c>
      <c r="AC67" s="197">
        <v>0</v>
      </c>
      <c r="AD67" s="197">
        <v>0</v>
      </c>
      <c r="AE67" s="197">
        <v>42.18</v>
      </c>
      <c r="AF67" s="197">
        <v>0</v>
      </c>
      <c r="AG67" s="197">
        <v>0</v>
      </c>
      <c r="AH67" s="197">
        <v>0</v>
      </c>
      <c r="AI67" s="197">
        <v>79.430000000000007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87.73</v>
      </c>
      <c r="AQ67" s="197">
        <v>31.41</v>
      </c>
      <c r="AR67" s="197">
        <v>38.5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352.7</v>
      </c>
      <c r="L68" s="197">
        <v>1.93</v>
      </c>
      <c r="M68" s="197">
        <v>48.23</v>
      </c>
      <c r="N68" s="197">
        <v>24.6</v>
      </c>
      <c r="O68" s="197">
        <v>70.819999999999993</v>
      </c>
      <c r="P68" s="197">
        <v>19.690000000000001</v>
      </c>
      <c r="Q68" s="197">
        <v>3.86</v>
      </c>
      <c r="R68" s="197">
        <v>17.989999999999998</v>
      </c>
      <c r="S68" s="197">
        <v>4.83</v>
      </c>
      <c r="T68" s="197">
        <v>0</v>
      </c>
      <c r="U68" s="197">
        <v>50.5</v>
      </c>
      <c r="V68" s="197">
        <v>4.84</v>
      </c>
      <c r="W68" s="197">
        <v>13.66</v>
      </c>
      <c r="X68" s="197">
        <v>62.6</v>
      </c>
      <c r="Y68" s="197">
        <v>0</v>
      </c>
      <c r="Z68">
        <v>0</v>
      </c>
      <c r="AA68" s="197">
        <v>12.45</v>
      </c>
      <c r="AB68" s="197">
        <v>0</v>
      </c>
      <c r="AC68" s="197">
        <v>0</v>
      </c>
      <c r="AD68" s="197">
        <v>0</v>
      </c>
      <c r="AE68" s="197">
        <v>42.18</v>
      </c>
      <c r="AF68" s="197">
        <v>0</v>
      </c>
      <c r="AG68" s="197">
        <v>0</v>
      </c>
      <c r="AH68" s="197">
        <v>0</v>
      </c>
      <c r="AI68" s="197">
        <v>79.430000000000007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87.73</v>
      </c>
      <c r="AQ68" s="197">
        <v>31.41</v>
      </c>
      <c r="AR68" s="197">
        <v>38.5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352.7</v>
      </c>
      <c r="L69" s="197">
        <v>1.93</v>
      </c>
      <c r="M69" s="197">
        <v>48.23</v>
      </c>
      <c r="N69" s="197">
        <v>24.6</v>
      </c>
      <c r="O69" s="197">
        <v>70.819999999999993</v>
      </c>
      <c r="P69" s="197">
        <v>19.690000000000001</v>
      </c>
      <c r="Q69" s="197">
        <v>3.86</v>
      </c>
      <c r="R69" s="197">
        <v>17.989999999999998</v>
      </c>
      <c r="S69" s="197">
        <v>4.83</v>
      </c>
      <c r="T69" s="197">
        <v>0</v>
      </c>
      <c r="U69" s="197">
        <v>50.5</v>
      </c>
      <c r="V69" s="197">
        <v>4.84</v>
      </c>
      <c r="W69" s="197">
        <v>13.66</v>
      </c>
      <c r="X69" s="197">
        <v>62.6</v>
      </c>
      <c r="Y69" s="197">
        <v>0</v>
      </c>
      <c r="Z69">
        <v>0</v>
      </c>
      <c r="AA69" s="197">
        <v>12.45</v>
      </c>
      <c r="AB69" s="197">
        <v>0</v>
      </c>
      <c r="AC69" s="197">
        <v>0</v>
      </c>
      <c r="AD69" s="197">
        <v>0</v>
      </c>
      <c r="AE69" s="197">
        <v>42.18</v>
      </c>
      <c r="AF69" s="197">
        <v>0</v>
      </c>
      <c r="AG69" s="197">
        <v>0</v>
      </c>
      <c r="AH69" s="197">
        <v>0</v>
      </c>
      <c r="AI69" s="197">
        <v>79.430000000000007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87.73</v>
      </c>
      <c r="AQ69" s="197">
        <v>31.41</v>
      </c>
      <c r="AR69" s="197">
        <v>38.5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352.7</v>
      </c>
      <c r="L70" s="197">
        <v>1.93</v>
      </c>
      <c r="M70" s="197">
        <v>48.23</v>
      </c>
      <c r="N70" s="197">
        <v>24.6</v>
      </c>
      <c r="O70" s="197">
        <v>70.819999999999993</v>
      </c>
      <c r="P70" s="197">
        <v>19.690000000000001</v>
      </c>
      <c r="Q70" s="197">
        <v>3.86</v>
      </c>
      <c r="R70" s="197">
        <v>17.989999999999998</v>
      </c>
      <c r="S70" s="197">
        <v>4.83</v>
      </c>
      <c r="T70" s="197">
        <v>0</v>
      </c>
      <c r="U70" s="197">
        <v>50.5</v>
      </c>
      <c r="V70" s="197">
        <v>4.84</v>
      </c>
      <c r="W70" s="197">
        <v>13.66</v>
      </c>
      <c r="X70" s="197">
        <v>62.6</v>
      </c>
      <c r="Y70" s="197">
        <v>0</v>
      </c>
      <c r="Z70">
        <v>0</v>
      </c>
      <c r="AA70" s="197">
        <v>12.45</v>
      </c>
      <c r="AB70" s="197">
        <v>0</v>
      </c>
      <c r="AC70" s="197">
        <v>0</v>
      </c>
      <c r="AD70" s="197">
        <v>0</v>
      </c>
      <c r="AE70" s="197">
        <v>42.18</v>
      </c>
      <c r="AF70" s="197">
        <v>0</v>
      </c>
      <c r="AG70" s="197">
        <v>0</v>
      </c>
      <c r="AH70" s="197">
        <v>0</v>
      </c>
      <c r="AI70" s="197">
        <v>79.430000000000007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87.73</v>
      </c>
      <c r="AQ70" s="197">
        <v>31.41</v>
      </c>
      <c r="AR70" s="197">
        <v>36.03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352.7</v>
      </c>
      <c r="L71" s="197">
        <v>1.93</v>
      </c>
      <c r="M71" s="197">
        <v>48.23</v>
      </c>
      <c r="N71" s="197">
        <v>24.6</v>
      </c>
      <c r="O71" s="197">
        <v>70.819999999999993</v>
      </c>
      <c r="P71" s="197">
        <v>19.690000000000001</v>
      </c>
      <c r="Q71" s="197">
        <v>3.86</v>
      </c>
      <c r="R71" s="197">
        <v>17.989999999999998</v>
      </c>
      <c r="S71" s="197">
        <v>4.83</v>
      </c>
      <c r="T71" s="197">
        <v>0</v>
      </c>
      <c r="U71" s="197">
        <v>50.5</v>
      </c>
      <c r="V71" s="197">
        <v>4.84</v>
      </c>
      <c r="W71" s="197">
        <v>13.66</v>
      </c>
      <c r="X71" s="197">
        <v>62.6</v>
      </c>
      <c r="Y71" s="197">
        <v>0</v>
      </c>
      <c r="Z71">
        <v>0</v>
      </c>
      <c r="AA71" s="197">
        <v>12.45</v>
      </c>
      <c r="AB71" s="197">
        <v>0</v>
      </c>
      <c r="AC71" s="197">
        <v>0</v>
      </c>
      <c r="AD71" s="197">
        <v>0</v>
      </c>
      <c r="AE71" s="197">
        <v>42.18</v>
      </c>
      <c r="AF71" s="197">
        <v>0</v>
      </c>
      <c r="AG71" s="197">
        <v>0</v>
      </c>
      <c r="AH71" s="197">
        <v>0</v>
      </c>
      <c r="AI71" s="197">
        <v>75.23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87.73</v>
      </c>
      <c r="AQ71" s="197">
        <v>31.41</v>
      </c>
      <c r="AR71" s="197">
        <v>27.38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352.7</v>
      </c>
      <c r="L72" s="197">
        <v>1.93</v>
      </c>
      <c r="M72" s="197">
        <v>48.23</v>
      </c>
      <c r="N72" s="197">
        <v>24.6</v>
      </c>
      <c r="O72" s="197">
        <v>70.819999999999993</v>
      </c>
      <c r="P72" s="197">
        <v>19.690000000000001</v>
      </c>
      <c r="Q72" s="197">
        <v>3.86</v>
      </c>
      <c r="R72" s="197">
        <v>17.989999999999998</v>
      </c>
      <c r="S72" s="197">
        <v>4.83</v>
      </c>
      <c r="T72" s="197">
        <v>0</v>
      </c>
      <c r="U72" s="197">
        <v>50.5</v>
      </c>
      <c r="V72" s="197">
        <v>4.84</v>
      </c>
      <c r="W72" s="197">
        <v>13.66</v>
      </c>
      <c r="X72" s="197">
        <v>62.6</v>
      </c>
      <c r="Y72" s="197">
        <v>0</v>
      </c>
      <c r="Z72">
        <v>0</v>
      </c>
      <c r="AA72" s="197">
        <v>12.45</v>
      </c>
      <c r="AB72" s="197">
        <v>0</v>
      </c>
      <c r="AC72" s="197">
        <v>0</v>
      </c>
      <c r="AD72" s="197">
        <v>0</v>
      </c>
      <c r="AE72" s="197">
        <v>42.18</v>
      </c>
      <c r="AF72" s="197">
        <v>0</v>
      </c>
      <c r="AG72" s="197">
        <v>0</v>
      </c>
      <c r="AH72" s="197">
        <v>0</v>
      </c>
      <c r="AI72" s="197">
        <v>75.23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87.73</v>
      </c>
      <c r="AQ72" s="197">
        <v>31.41</v>
      </c>
      <c r="AR72" s="197">
        <v>15.76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352.7</v>
      </c>
      <c r="L73" s="197">
        <v>1.93</v>
      </c>
      <c r="M73" s="197">
        <v>48.23</v>
      </c>
      <c r="N73" s="197">
        <v>24.6</v>
      </c>
      <c r="O73" s="197">
        <v>70.819999999999993</v>
      </c>
      <c r="P73" s="197">
        <v>19.690000000000001</v>
      </c>
      <c r="Q73" s="197">
        <v>3.86</v>
      </c>
      <c r="R73" s="197">
        <v>17.989999999999998</v>
      </c>
      <c r="S73" s="197">
        <v>4.83</v>
      </c>
      <c r="T73" s="197">
        <v>0</v>
      </c>
      <c r="U73" s="197">
        <v>50.5</v>
      </c>
      <c r="V73" s="197">
        <v>4.84</v>
      </c>
      <c r="W73" s="197">
        <v>13.66</v>
      </c>
      <c r="X73" s="197">
        <v>62.6</v>
      </c>
      <c r="Y73" s="197">
        <v>0</v>
      </c>
      <c r="Z73">
        <v>0</v>
      </c>
      <c r="AA73" s="197">
        <v>12.45</v>
      </c>
      <c r="AB73" s="197">
        <v>0</v>
      </c>
      <c r="AC73" s="197">
        <v>0</v>
      </c>
      <c r="AD73" s="197">
        <v>0</v>
      </c>
      <c r="AE73" s="197">
        <v>42.18</v>
      </c>
      <c r="AF73" s="197">
        <v>0</v>
      </c>
      <c r="AG73" s="197">
        <v>0</v>
      </c>
      <c r="AH73" s="197">
        <v>0</v>
      </c>
      <c r="AI73" s="197">
        <v>75.23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87.73</v>
      </c>
      <c r="AQ73" s="197">
        <v>31.41</v>
      </c>
      <c r="AR73" s="197">
        <v>7.28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352.7</v>
      </c>
      <c r="L74" s="197">
        <v>1.93</v>
      </c>
      <c r="M74" s="197">
        <v>48.23</v>
      </c>
      <c r="N74" s="197">
        <v>24.6</v>
      </c>
      <c r="O74" s="197">
        <v>70.819999999999993</v>
      </c>
      <c r="P74" s="197">
        <v>19.690000000000001</v>
      </c>
      <c r="Q74" s="197">
        <v>3.86</v>
      </c>
      <c r="R74" s="197">
        <v>17.989999999999998</v>
      </c>
      <c r="S74" s="197">
        <v>4.83</v>
      </c>
      <c r="T74" s="197">
        <v>0</v>
      </c>
      <c r="U74" s="197">
        <v>50.5</v>
      </c>
      <c r="V74" s="197">
        <v>4.84</v>
      </c>
      <c r="W74" s="197">
        <v>13.66</v>
      </c>
      <c r="X74" s="197">
        <v>62.6</v>
      </c>
      <c r="Y74" s="197">
        <v>0</v>
      </c>
      <c r="Z74">
        <v>0</v>
      </c>
      <c r="AA74" s="197">
        <v>12.45</v>
      </c>
      <c r="AB74" s="197">
        <v>0</v>
      </c>
      <c r="AC74" s="197">
        <v>0</v>
      </c>
      <c r="AD74" s="197">
        <v>0</v>
      </c>
      <c r="AE74" s="197">
        <v>42.18</v>
      </c>
      <c r="AF74" s="197">
        <v>0</v>
      </c>
      <c r="AG74" s="197">
        <v>0</v>
      </c>
      <c r="AH74" s="197">
        <v>0</v>
      </c>
      <c r="AI74" s="197">
        <v>75.23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87.73</v>
      </c>
      <c r="AQ74" s="197">
        <v>31.41</v>
      </c>
      <c r="AR74" s="197">
        <v>1.57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352.7</v>
      </c>
      <c r="L75" s="197">
        <v>1.93</v>
      </c>
      <c r="M75" s="197">
        <v>48.23</v>
      </c>
      <c r="N75" s="197">
        <v>24.6</v>
      </c>
      <c r="O75" s="197">
        <v>70.819999999999993</v>
      </c>
      <c r="P75" s="197">
        <v>19.690000000000001</v>
      </c>
      <c r="Q75" s="197">
        <v>3.81</v>
      </c>
      <c r="R75" s="197">
        <v>17.989999999999998</v>
      </c>
      <c r="S75" s="197">
        <v>4.83</v>
      </c>
      <c r="T75" s="197">
        <v>0</v>
      </c>
      <c r="U75" s="197">
        <v>49.98</v>
      </c>
      <c r="V75" s="197">
        <v>4.84</v>
      </c>
      <c r="W75" s="197">
        <v>13.66</v>
      </c>
      <c r="X75" s="197">
        <v>62.6</v>
      </c>
      <c r="Y75" s="197">
        <v>0</v>
      </c>
      <c r="Z75">
        <v>0</v>
      </c>
      <c r="AA75" s="197">
        <v>12.45</v>
      </c>
      <c r="AB75" s="197">
        <v>0</v>
      </c>
      <c r="AC75" s="197">
        <v>0</v>
      </c>
      <c r="AD75" s="197">
        <v>0</v>
      </c>
      <c r="AE75" s="197">
        <v>42.55</v>
      </c>
      <c r="AF75" s="197">
        <v>0</v>
      </c>
      <c r="AG75" s="197">
        <v>0</v>
      </c>
      <c r="AH75" s="197">
        <v>0</v>
      </c>
      <c r="AI75" s="197">
        <v>75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87.73</v>
      </c>
      <c r="AQ75" s="197">
        <v>31.41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352.7</v>
      </c>
      <c r="L76" s="197">
        <v>1.93</v>
      </c>
      <c r="M76" s="197">
        <v>48.23</v>
      </c>
      <c r="N76" s="197">
        <v>24.6</v>
      </c>
      <c r="O76" s="197">
        <v>70.819999999999993</v>
      </c>
      <c r="P76" s="197">
        <v>19.690000000000001</v>
      </c>
      <c r="Q76" s="197">
        <v>3.87</v>
      </c>
      <c r="R76" s="197">
        <v>17.989999999999998</v>
      </c>
      <c r="S76" s="197">
        <v>4.83</v>
      </c>
      <c r="T76" s="197">
        <v>0</v>
      </c>
      <c r="U76" s="197">
        <v>49.98</v>
      </c>
      <c r="V76" s="197">
        <v>4.84</v>
      </c>
      <c r="W76" s="197">
        <v>13.66</v>
      </c>
      <c r="X76" s="197">
        <v>62.6</v>
      </c>
      <c r="Y76" s="197">
        <v>0</v>
      </c>
      <c r="Z76">
        <v>0</v>
      </c>
      <c r="AA76" s="197">
        <v>13.45</v>
      </c>
      <c r="AB76" s="197">
        <v>0</v>
      </c>
      <c r="AC76" s="197">
        <v>0</v>
      </c>
      <c r="AD76" s="197">
        <v>0</v>
      </c>
      <c r="AE76" s="197">
        <v>42.55</v>
      </c>
      <c r="AF76" s="197">
        <v>0</v>
      </c>
      <c r="AG76" s="197">
        <v>0</v>
      </c>
      <c r="AH76" s="197">
        <v>0</v>
      </c>
      <c r="AI76" s="197">
        <v>75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87.73</v>
      </c>
      <c r="AQ76" s="197">
        <v>31.41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352.7</v>
      </c>
      <c r="L77" s="197">
        <v>1.93</v>
      </c>
      <c r="M77" s="197">
        <v>48.23</v>
      </c>
      <c r="N77" s="197">
        <v>24.6</v>
      </c>
      <c r="O77" s="197">
        <v>70.819999999999993</v>
      </c>
      <c r="P77" s="197">
        <v>19.690000000000001</v>
      </c>
      <c r="Q77" s="197">
        <v>3.87</v>
      </c>
      <c r="R77" s="197">
        <v>17.989999999999998</v>
      </c>
      <c r="S77" s="197">
        <v>4.83</v>
      </c>
      <c r="T77" s="197">
        <v>0</v>
      </c>
      <c r="U77" s="197">
        <v>49.98</v>
      </c>
      <c r="V77" s="197">
        <v>4.84</v>
      </c>
      <c r="W77" s="197">
        <v>12.11</v>
      </c>
      <c r="X77" s="197">
        <v>62.6</v>
      </c>
      <c r="Y77" s="197">
        <v>0</v>
      </c>
      <c r="Z77">
        <v>0</v>
      </c>
      <c r="AA77" s="197">
        <v>13.45</v>
      </c>
      <c r="AB77" s="197">
        <v>0</v>
      </c>
      <c r="AC77" s="197">
        <v>0</v>
      </c>
      <c r="AD77" s="197">
        <v>0</v>
      </c>
      <c r="AE77" s="197">
        <v>42.55</v>
      </c>
      <c r="AF77" s="197">
        <v>0</v>
      </c>
      <c r="AG77" s="197">
        <v>0</v>
      </c>
      <c r="AH77" s="197">
        <v>0</v>
      </c>
      <c r="AI77" s="197">
        <v>75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87.73</v>
      </c>
      <c r="AQ77" s="197">
        <v>31.41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352.7</v>
      </c>
      <c r="L78" s="197">
        <v>1.93</v>
      </c>
      <c r="M78" s="197">
        <v>48.23</v>
      </c>
      <c r="N78" s="197">
        <v>24.6</v>
      </c>
      <c r="O78" s="197">
        <v>70.819999999999993</v>
      </c>
      <c r="P78" s="197">
        <v>19.690000000000001</v>
      </c>
      <c r="Q78" s="197">
        <v>3.87</v>
      </c>
      <c r="R78" s="197">
        <v>17.989999999999998</v>
      </c>
      <c r="S78" s="197">
        <v>4.83</v>
      </c>
      <c r="T78" s="197">
        <v>0</v>
      </c>
      <c r="U78" s="197">
        <v>49.98</v>
      </c>
      <c r="V78" s="197">
        <v>4.84</v>
      </c>
      <c r="W78" s="197">
        <v>12.11</v>
      </c>
      <c r="X78" s="197">
        <v>62.6</v>
      </c>
      <c r="Y78" s="197">
        <v>0</v>
      </c>
      <c r="Z78">
        <v>0</v>
      </c>
      <c r="AA78" s="197">
        <v>13.45</v>
      </c>
      <c r="AB78" s="197">
        <v>0</v>
      </c>
      <c r="AC78" s="197">
        <v>0</v>
      </c>
      <c r="AD78" s="197">
        <v>0</v>
      </c>
      <c r="AE78" s="197">
        <v>42.55</v>
      </c>
      <c r="AF78" s="197">
        <v>0</v>
      </c>
      <c r="AG78" s="197">
        <v>0</v>
      </c>
      <c r="AH78" s="197">
        <v>0</v>
      </c>
      <c r="AI78" s="197">
        <v>75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87.73</v>
      </c>
      <c r="AQ78" s="197">
        <v>31.41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403.86</v>
      </c>
      <c r="L79" s="197">
        <v>1.93</v>
      </c>
      <c r="M79" s="197">
        <v>48.23</v>
      </c>
      <c r="N79" s="197">
        <v>24.6</v>
      </c>
      <c r="O79" s="197">
        <v>70.819999999999993</v>
      </c>
      <c r="P79" s="197">
        <v>19.690000000000001</v>
      </c>
      <c r="Q79" s="197">
        <v>3.87</v>
      </c>
      <c r="R79" s="197">
        <v>17.989999999999998</v>
      </c>
      <c r="S79" s="197">
        <v>4.83</v>
      </c>
      <c r="T79" s="197">
        <v>0</v>
      </c>
      <c r="U79" s="197">
        <v>49.98</v>
      </c>
      <c r="V79" s="197">
        <v>4.84</v>
      </c>
      <c r="W79" s="197">
        <v>12.11</v>
      </c>
      <c r="X79" s="197">
        <v>62.6</v>
      </c>
      <c r="Y79" s="197">
        <v>0</v>
      </c>
      <c r="Z79">
        <v>0</v>
      </c>
      <c r="AA79" s="197">
        <v>13.45</v>
      </c>
      <c r="AB79" s="197">
        <v>0</v>
      </c>
      <c r="AC79" s="197">
        <v>0</v>
      </c>
      <c r="AD79" s="197">
        <v>0</v>
      </c>
      <c r="AE79" s="197">
        <v>42.9</v>
      </c>
      <c r="AF79" s="197">
        <v>0</v>
      </c>
      <c r="AG79" s="197">
        <v>0</v>
      </c>
      <c r="AH79" s="197">
        <v>0</v>
      </c>
      <c r="AI79" s="197">
        <v>75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87.73</v>
      </c>
      <c r="AQ79" s="197">
        <v>31.41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462.68</v>
      </c>
      <c r="L80" s="197">
        <v>1.93</v>
      </c>
      <c r="M80" s="197">
        <v>48.23</v>
      </c>
      <c r="N80" s="197">
        <v>24.6</v>
      </c>
      <c r="O80" s="197">
        <v>70.819999999999993</v>
      </c>
      <c r="P80" s="197">
        <v>19.690000000000001</v>
      </c>
      <c r="Q80" s="197">
        <v>3.87</v>
      </c>
      <c r="R80" s="197">
        <v>17.989999999999998</v>
      </c>
      <c r="S80" s="197">
        <v>4.83</v>
      </c>
      <c r="T80" s="197">
        <v>0</v>
      </c>
      <c r="U80" s="197">
        <v>49.98</v>
      </c>
      <c r="V80" s="197">
        <v>4.84</v>
      </c>
      <c r="W80" s="197">
        <v>12.11</v>
      </c>
      <c r="X80" s="197">
        <v>62.6</v>
      </c>
      <c r="Y80" s="197">
        <v>0</v>
      </c>
      <c r="Z80">
        <v>0</v>
      </c>
      <c r="AA80" s="197">
        <v>13.45</v>
      </c>
      <c r="AB80" s="197">
        <v>0</v>
      </c>
      <c r="AC80" s="197">
        <v>0</v>
      </c>
      <c r="AD80" s="197">
        <v>0</v>
      </c>
      <c r="AE80" s="197">
        <v>42.9</v>
      </c>
      <c r="AF80" s="197">
        <v>0</v>
      </c>
      <c r="AG80" s="197">
        <v>0</v>
      </c>
      <c r="AH80" s="197">
        <v>0</v>
      </c>
      <c r="AI80" s="197">
        <v>75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87.73</v>
      </c>
      <c r="AQ80" s="197">
        <v>31.41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446.36</v>
      </c>
      <c r="L81" s="197">
        <v>1.93</v>
      </c>
      <c r="M81" s="197">
        <v>48.23</v>
      </c>
      <c r="N81" s="197">
        <v>24.6</v>
      </c>
      <c r="O81" s="197">
        <v>70.819999999999993</v>
      </c>
      <c r="P81" s="197">
        <v>19.690000000000001</v>
      </c>
      <c r="Q81" s="197">
        <v>3.87</v>
      </c>
      <c r="R81" s="197">
        <v>17.989999999999998</v>
      </c>
      <c r="S81" s="197">
        <v>4.83</v>
      </c>
      <c r="T81" s="197">
        <v>0</v>
      </c>
      <c r="U81" s="197">
        <v>49.98</v>
      </c>
      <c r="V81" s="197">
        <v>4.84</v>
      </c>
      <c r="W81" s="197">
        <v>12.11</v>
      </c>
      <c r="X81" s="197">
        <v>62.6</v>
      </c>
      <c r="Y81" s="197">
        <v>0</v>
      </c>
      <c r="Z81">
        <v>0</v>
      </c>
      <c r="AA81" s="197">
        <v>13.45</v>
      </c>
      <c r="AB81" s="197">
        <v>0</v>
      </c>
      <c r="AC81" s="197">
        <v>0</v>
      </c>
      <c r="AD81" s="197">
        <v>0</v>
      </c>
      <c r="AE81" s="197">
        <v>42.9</v>
      </c>
      <c r="AF81" s="197">
        <v>0</v>
      </c>
      <c r="AG81" s="197">
        <v>0</v>
      </c>
      <c r="AH81" s="197">
        <v>0</v>
      </c>
      <c r="AI81" s="197">
        <v>75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87.73</v>
      </c>
      <c r="AQ81" s="197">
        <v>31.41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399.43</v>
      </c>
      <c r="L82" s="197">
        <v>1.93</v>
      </c>
      <c r="M82" s="197">
        <v>48.23</v>
      </c>
      <c r="N82" s="197">
        <v>24.6</v>
      </c>
      <c r="O82" s="197">
        <v>70.819999999999993</v>
      </c>
      <c r="P82" s="197">
        <v>19.690000000000001</v>
      </c>
      <c r="Q82" s="197">
        <v>3.87</v>
      </c>
      <c r="R82" s="197">
        <v>17.989999999999998</v>
      </c>
      <c r="S82" s="197">
        <v>4.83</v>
      </c>
      <c r="T82" s="197">
        <v>0</v>
      </c>
      <c r="U82" s="197">
        <v>49.98</v>
      </c>
      <c r="V82" s="197">
        <v>4.84</v>
      </c>
      <c r="W82" s="197">
        <v>12.11</v>
      </c>
      <c r="X82" s="197">
        <v>62.6</v>
      </c>
      <c r="Y82" s="197">
        <v>0</v>
      </c>
      <c r="Z82">
        <v>0</v>
      </c>
      <c r="AA82" s="197">
        <v>14.26</v>
      </c>
      <c r="AB82" s="197">
        <v>0</v>
      </c>
      <c r="AC82" s="197">
        <v>0</v>
      </c>
      <c r="AD82" s="197">
        <v>0</v>
      </c>
      <c r="AE82" s="197">
        <v>42.9</v>
      </c>
      <c r="AF82" s="197">
        <v>0</v>
      </c>
      <c r="AG82" s="197">
        <v>0</v>
      </c>
      <c r="AH82" s="197">
        <v>0</v>
      </c>
      <c r="AI82" s="197">
        <v>75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87.73</v>
      </c>
      <c r="AQ82" s="197">
        <v>31.41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399.43</v>
      </c>
      <c r="L83" s="197">
        <v>1.93</v>
      </c>
      <c r="M83" s="197">
        <v>48.23</v>
      </c>
      <c r="N83" s="197">
        <v>24.6</v>
      </c>
      <c r="O83" s="197">
        <v>70.819999999999993</v>
      </c>
      <c r="P83" s="197">
        <v>19.690000000000001</v>
      </c>
      <c r="Q83" s="197">
        <v>3.87</v>
      </c>
      <c r="R83" s="197">
        <v>17.989999999999998</v>
      </c>
      <c r="S83" s="197">
        <v>4.83</v>
      </c>
      <c r="T83" s="197">
        <v>0</v>
      </c>
      <c r="U83" s="197">
        <v>49.98</v>
      </c>
      <c r="V83" s="197">
        <v>4.84</v>
      </c>
      <c r="W83" s="197">
        <v>12.11</v>
      </c>
      <c r="X83" s="197">
        <v>62.6</v>
      </c>
      <c r="Y83" s="197">
        <v>0</v>
      </c>
      <c r="Z83">
        <v>0</v>
      </c>
      <c r="AA83" s="197">
        <v>14.26</v>
      </c>
      <c r="AB83" s="197">
        <v>0</v>
      </c>
      <c r="AC83" s="197">
        <v>0</v>
      </c>
      <c r="AD83" s="197">
        <v>0</v>
      </c>
      <c r="AE83" s="197">
        <v>42.9</v>
      </c>
      <c r="AF83" s="197">
        <v>0</v>
      </c>
      <c r="AG83" s="197">
        <v>0</v>
      </c>
      <c r="AH83" s="197">
        <v>0</v>
      </c>
      <c r="AI83" s="197">
        <v>75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87.73</v>
      </c>
      <c r="AQ83" s="197">
        <v>31.41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399.43</v>
      </c>
      <c r="L84" s="197">
        <v>1.93</v>
      </c>
      <c r="M84" s="197">
        <v>48.23</v>
      </c>
      <c r="N84" s="197">
        <v>24.6</v>
      </c>
      <c r="O84" s="197">
        <v>70.819999999999993</v>
      </c>
      <c r="P84" s="197">
        <v>19.690000000000001</v>
      </c>
      <c r="Q84" s="197">
        <v>3.87</v>
      </c>
      <c r="R84" s="197">
        <v>17.989999999999998</v>
      </c>
      <c r="S84" s="197">
        <v>4.83</v>
      </c>
      <c r="T84" s="197">
        <v>0</v>
      </c>
      <c r="U84" s="197">
        <v>49.98</v>
      </c>
      <c r="V84" s="197">
        <v>4.84</v>
      </c>
      <c r="W84" s="197">
        <v>12.11</v>
      </c>
      <c r="X84" s="197">
        <v>62.6</v>
      </c>
      <c r="Y84" s="197">
        <v>0</v>
      </c>
      <c r="Z84">
        <v>0</v>
      </c>
      <c r="AA84" s="197">
        <v>14.26</v>
      </c>
      <c r="AB84" s="197">
        <v>0</v>
      </c>
      <c r="AC84" s="197">
        <v>0</v>
      </c>
      <c r="AD84" s="197">
        <v>0</v>
      </c>
      <c r="AE84" s="197">
        <v>42.9</v>
      </c>
      <c r="AF84" s="197">
        <v>0</v>
      </c>
      <c r="AG84" s="197">
        <v>0</v>
      </c>
      <c r="AH84" s="197">
        <v>0</v>
      </c>
      <c r="AI84" s="197">
        <v>75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87.73</v>
      </c>
      <c r="AQ84" s="197">
        <v>31.41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399.43</v>
      </c>
      <c r="L85" s="197">
        <v>1.93</v>
      </c>
      <c r="M85" s="197">
        <v>48.23</v>
      </c>
      <c r="N85" s="197">
        <v>24.6</v>
      </c>
      <c r="O85" s="197">
        <v>70.819999999999993</v>
      </c>
      <c r="P85" s="197">
        <v>19.690000000000001</v>
      </c>
      <c r="Q85" s="197">
        <v>3.87</v>
      </c>
      <c r="R85" s="197">
        <v>17.989999999999998</v>
      </c>
      <c r="S85" s="197">
        <v>4.83</v>
      </c>
      <c r="T85" s="197">
        <v>0</v>
      </c>
      <c r="U85" s="197">
        <v>49.98</v>
      </c>
      <c r="V85" s="197">
        <v>4.84</v>
      </c>
      <c r="W85" s="197">
        <v>12.11</v>
      </c>
      <c r="X85" s="197">
        <v>62.6</v>
      </c>
      <c r="Y85" s="197">
        <v>0</v>
      </c>
      <c r="Z85">
        <v>0</v>
      </c>
      <c r="AA85" s="197">
        <v>14.26</v>
      </c>
      <c r="AB85" s="197">
        <v>0</v>
      </c>
      <c r="AC85" s="197">
        <v>0</v>
      </c>
      <c r="AD85" s="197">
        <v>0</v>
      </c>
      <c r="AE85" s="197">
        <v>42.9</v>
      </c>
      <c r="AF85" s="197">
        <v>0</v>
      </c>
      <c r="AG85" s="197">
        <v>0</v>
      </c>
      <c r="AH85" s="197">
        <v>0</v>
      </c>
      <c r="AI85" s="197">
        <v>75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87.73</v>
      </c>
      <c r="AQ85" s="197">
        <v>31.41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399.43</v>
      </c>
      <c r="L86" s="197">
        <v>1.93</v>
      </c>
      <c r="M86" s="197">
        <v>48.23</v>
      </c>
      <c r="N86" s="197">
        <v>24.6</v>
      </c>
      <c r="O86" s="197">
        <v>70.819999999999993</v>
      </c>
      <c r="P86" s="197">
        <v>19.690000000000001</v>
      </c>
      <c r="Q86" s="197">
        <v>3.87</v>
      </c>
      <c r="R86" s="197">
        <v>17.989999999999998</v>
      </c>
      <c r="S86" s="197">
        <v>4.83</v>
      </c>
      <c r="T86" s="197">
        <v>0</v>
      </c>
      <c r="U86" s="197">
        <v>49.98</v>
      </c>
      <c r="V86" s="197">
        <v>4.84</v>
      </c>
      <c r="W86" s="197">
        <v>12.11</v>
      </c>
      <c r="X86" s="197">
        <v>62.6</v>
      </c>
      <c r="Y86" s="197">
        <v>0</v>
      </c>
      <c r="Z86">
        <v>0</v>
      </c>
      <c r="AA86" s="197">
        <v>14.26</v>
      </c>
      <c r="AB86" s="197">
        <v>0</v>
      </c>
      <c r="AC86" s="197">
        <v>0</v>
      </c>
      <c r="AD86" s="197">
        <v>0</v>
      </c>
      <c r="AE86" s="197">
        <v>42.9</v>
      </c>
      <c r="AF86" s="197">
        <v>0</v>
      </c>
      <c r="AG86" s="197">
        <v>0</v>
      </c>
      <c r="AH86" s="197">
        <v>0</v>
      </c>
      <c r="AI86" s="197">
        <v>75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87.73</v>
      </c>
      <c r="AQ86" s="197">
        <v>31.41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399.43</v>
      </c>
      <c r="L87" s="197">
        <v>1.93</v>
      </c>
      <c r="M87" s="197">
        <v>48.23</v>
      </c>
      <c r="N87" s="197">
        <v>24.6</v>
      </c>
      <c r="O87" s="197">
        <v>70.819999999999993</v>
      </c>
      <c r="P87" s="197">
        <v>19.690000000000001</v>
      </c>
      <c r="Q87" s="197">
        <v>3.87</v>
      </c>
      <c r="R87" s="197">
        <v>17.989999999999998</v>
      </c>
      <c r="S87" s="197">
        <v>4.83</v>
      </c>
      <c r="T87" s="197">
        <v>0</v>
      </c>
      <c r="U87" s="197">
        <v>49.98</v>
      </c>
      <c r="V87" s="197">
        <v>4.84</v>
      </c>
      <c r="W87" s="197">
        <v>12.11</v>
      </c>
      <c r="X87" s="197">
        <v>62.6</v>
      </c>
      <c r="Y87" s="197">
        <v>0</v>
      </c>
      <c r="Z87">
        <v>0</v>
      </c>
      <c r="AA87" s="197">
        <v>14.26</v>
      </c>
      <c r="AB87" s="197">
        <v>0</v>
      </c>
      <c r="AC87" s="197">
        <v>0</v>
      </c>
      <c r="AD87" s="197">
        <v>0</v>
      </c>
      <c r="AE87" s="197">
        <v>43.96</v>
      </c>
      <c r="AF87" s="197">
        <v>0</v>
      </c>
      <c r="AG87" s="197">
        <v>0</v>
      </c>
      <c r="AH87" s="197">
        <v>0</v>
      </c>
      <c r="AI87" s="197">
        <v>75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87.73</v>
      </c>
      <c r="AQ87" s="197">
        <v>31.41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399.43</v>
      </c>
      <c r="L88" s="197">
        <v>1.93</v>
      </c>
      <c r="M88" s="197">
        <v>48.23</v>
      </c>
      <c r="N88" s="197">
        <v>24.6</v>
      </c>
      <c r="O88" s="197">
        <v>70.819999999999993</v>
      </c>
      <c r="P88" s="197">
        <v>19.690000000000001</v>
      </c>
      <c r="Q88" s="197">
        <v>3.87</v>
      </c>
      <c r="R88" s="197">
        <v>17.989999999999998</v>
      </c>
      <c r="S88" s="197">
        <v>4.83</v>
      </c>
      <c r="T88" s="197">
        <v>0</v>
      </c>
      <c r="U88" s="197">
        <v>49.98</v>
      </c>
      <c r="V88" s="197">
        <v>4.84</v>
      </c>
      <c r="W88" s="197">
        <v>12.11</v>
      </c>
      <c r="X88" s="197">
        <v>62.6</v>
      </c>
      <c r="Y88" s="197">
        <v>0</v>
      </c>
      <c r="Z88">
        <v>0</v>
      </c>
      <c r="AA88" s="197">
        <v>14.26</v>
      </c>
      <c r="AB88" s="197">
        <v>0</v>
      </c>
      <c r="AC88" s="197">
        <v>0</v>
      </c>
      <c r="AD88" s="197">
        <v>0</v>
      </c>
      <c r="AE88" s="197">
        <v>43.96</v>
      </c>
      <c r="AF88" s="197">
        <v>0</v>
      </c>
      <c r="AG88" s="197">
        <v>0</v>
      </c>
      <c r="AH88" s="197">
        <v>0</v>
      </c>
      <c r="AI88" s="197">
        <v>75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87.73</v>
      </c>
      <c r="AQ88" s="197">
        <v>31.41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399.43</v>
      </c>
      <c r="L89" s="197">
        <v>1.93</v>
      </c>
      <c r="M89" s="197">
        <v>48.23</v>
      </c>
      <c r="N89" s="197">
        <v>24.6</v>
      </c>
      <c r="O89" s="197">
        <v>70.819999999999993</v>
      </c>
      <c r="P89" s="197">
        <v>19.690000000000001</v>
      </c>
      <c r="Q89" s="197">
        <v>3.87</v>
      </c>
      <c r="R89" s="197">
        <v>17.989999999999998</v>
      </c>
      <c r="S89" s="197">
        <v>4.83</v>
      </c>
      <c r="T89" s="197">
        <v>0</v>
      </c>
      <c r="U89" s="197">
        <v>49.98</v>
      </c>
      <c r="V89" s="197">
        <v>4.84</v>
      </c>
      <c r="W89" s="197">
        <v>12.11</v>
      </c>
      <c r="X89" s="197">
        <v>62.6</v>
      </c>
      <c r="Y89" s="197">
        <v>0</v>
      </c>
      <c r="Z89">
        <v>0</v>
      </c>
      <c r="AA89" s="197">
        <v>14.26</v>
      </c>
      <c r="AB89" s="197">
        <v>0</v>
      </c>
      <c r="AC89" s="197">
        <v>0</v>
      </c>
      <c r="AD89" s="197">
        <v>0</v>
      </c>
      <c r="AE89" s="197">
        <v>43.96</v>
      </c>
      <c r="AF89" s="197">
        <v>0</v>
      </c>
      <c r="AG89" s="197">
        <v>0</v>
      </c>
      <c r="AH89" s="197">
        <v>0</v>
      </c>
      <c r="AI89" s="197">
        <v>75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87.73</v>
      </c>
      <c r="AQ89" s="197">
        <v>31.41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399.43</v>
      </c>
      <c r="L90" s="197">
        <v>1.93</v>
      </c>
      <c r="M90" s="197">
        <v>48.23</v>
      </c>
      <c r="N90" s="197">
        <v>24.6</v>
      </c>
      <c r="O90" s="197">
        <v>70.819999999999993</v>
      </c>
      <c r="P90" s="197">
        <v>19.690000000000001</v>
      </c>
      <c r="Q90" s="197">
        <v>3.87</v>
      </c>
      <c r="R90" s="197">
        <v>17.989999999999998</v>
      </c>
      <c r="S90" s="197">
        <v>4.83</v>
      </c>
      <c r="T90" s="197">
        <v>0</v>
      </c>
      <c r="U90" s="197">
        <v>49.98</v>
      </c>
      <c r="V90" s="197">
        <v>4.84</v>
      </c>
      <c r="W90" s="197">
        <v>12.11</v>
      </c>
      <c r="X90" s="197">
        <v>62.6</v>
      </c>
      <c r="Y90" s="197">
        <v>0</v>
      </c>
      <c r="Z90">
        <v>0</v>
      </c>
      <c r="AA90" s="197">
        <v>14.26</v>
      </c>
      <c r="AB90" s="197">
        <v>0</v>
      </c>
      <c r="AC90" s="197">
        <v>0</v>
      </c>
      <c r="AD90" s="197">
        <v>0</v>
      </c>
      <c r="AE90" s="197">
        <v>43.96</v>
      </c>
      <c r="AF90" s="197">
        <v>0</v>
      </c>
      <c r="AG90" s="197">
        <v>0</v>
      </c>
      <c r="AH90" s="197">
        <v>0</v>
      </c>
      <c r="AI90" s="197">
        <v>75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87.73</v>
      </c>
      <c r="AQ90" s="197">
        <v>31.41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399.43</v>
      </c>
      <c r="L91" s="197">
        <v>1.93</v>
      </c>
      <c r="M91" s="197">
        <v>48.23</v>
      </c>
      <c r="N91" s="197">
        <v>24.6</v>
      </c>
      <c r="O91" s="197">
        <v>70.819999999999993</v>
      </c>
      <c r="P91" s="197">
        <v>19.690000000000001</v>
      </c>
      <c r="Q91" s="197">
        <v>3.87</v>
      </c>
      <c r="R91" s="197">
        <v>17.989999999999998</v>
      </c>
      <c r="S91" s="197">
        <v>4.83</v>
      </c>
      <c r="T91" s="197">
        <v>0</v>
      </c>
      <c r="U91" s="197">
        <v>49.98</v>
      </c>
      <c r="V91" s="197">
        <v>4.84</v>
      </c>
      <c r="W91" s="197">
        <v>12.11</v>
      </c>
      <c r="X91" s="197">
        <v>62.6</v>
      </c>
      <c r="Y91" s="197">
        <v>0</v>
      </c>
      <c r="Z91">
        <v>0</v>
      </c>
      <c r="AA91" s="197">
        <v>14.79</v>
      </c>
      <c r="AB91" s="197">
        <v>0</v>
      </c>
      <c r="AC91" s="197">
        <v>0</v>
      </c>
      <c r="AD91" s="197">
        <v>0</v>
      </c>
      <c r="AE91" s="197">
        <v>43.96</v>
      </c>
      <c r="AF91" s="197">
        <v>0</v>
      </c>
      <c r="AG91" s="197">
        <v>0</v>
      </c>
      <c r="AH91" s="197">
        <v>0</v>
      </c>
      <c r="AI91" s="197">
        <v>75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87.73</v>
      </c>
      <c r="AQ91" s="197">
        <v>31.41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399.43</v>
      </c>
      <c r="L92" s="197">
        <v>1.93</v>
      </c>
      <c r="M92" s="197">
        <v>48.23</v>
      </c>
      <c r="N92" s="197">
        <v>24.6</v>
      </c>
      <c r="O92" s="197">
        <v>70.819999999999993</v>
      </c>
      <c r="P92" s="197">
        <v>19.690000000000001</v>
      </c>
      <c r="Q92" s="197">
        <v>3.87</v>
      </c>
      <c r="R92" s="197">
        <v>17.989999999999998</v>
      </c>
      <c r="S92" s="197">
        <v>4.83</v>
      </c>
      <c r="T92" s="197">
        <v>0</v>
      </c>
      <c r="U92" s="197">
        <v>49.98</v>
      </c>
      <c r="V92" s="197">
        <v>4.84</v>
      </c>
      <c r="W92" s="197">
        <v>12.11</v>
      </c>
      <c r="X92" s="197">
        <v>62.6</v>
      </c>
      <c r="Y92" s="197">
        <v>0</v>
      </c>
      <c r="Z92">
        <v>0</v>
      </c>
      <c r="AA92" s="197">
        <v>14.79</v>
      </c>
      <c r="AB92" s="197">
        <v>0</v>
      </c>
      <c r="AC92" s="197">
        <v>0</v>
      </c>
      <c r="AD92" s="197">
        <v>0</v>
      </c>
      <c r="AE92" s="197">
        <v>43.96</v>
      </c>
      <c r="AF92" s="197">
        <v>0</v>
      </c>
      <c r="AG92" s="197">
        <v>0</v>
      </c>
      <c r="AH92" s="197">
        <v>0</v>
      </c>
      <c r="AI92" s="197">
        <v>75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87.73</v>
      </c>
      <c r="AQ92" s="197">
        <v>31.41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338.2</v>
      </c>
      <c r="L93" s="197">
        <v>1.93</v>
      </c>
      <c r="M93" s="197">
        <v>48.23</v>
      </c>
      <c r="N93" s="197">
        <v>24.6</v>
      </c>
      <c r="O93" s="197">
        <v>70.819999999999993</v>
      </c>
      <c r="P93" s="197">
        <v>19.690000000000001</v>
      </c>
      <c r="Q93" s="197">
        <v>3.87</v>
      </c>
      <c r="R93" s="197">
        <v>17.989999999999998</v>
      </c>
      <c r="S93" s="197">
        <v>4.83</v>
      </c>
      <c r="T93" s="197">
        <v>0</v>
      </c>
      <c r="U93" s="197">
        <v>49.98</v>
      </c>
      <c r="V93" s="197">
        <v>4.84</v>
      </c>
      <c r="W93" s="197">
        <v>12.62</v>
      </c>
      <c r="X93" s="197">
        <v>62.6</v>
      </c>
      <c r="Y93" s="197">
        <v>0</v>
      </c>
      <c r="Z93">
        <v>0</v>
      </c>
      <c r="AA93" s="197">
        <v>14.79</v>
      </c>
      <c r="AB93" s="197">
        <v>0</v>
      </c>
      <c r="AC93" s="197">
        <v>0</v>
      </c>
      <c r="AD93" s="197">
        <v>0</v>
      </c>
      <c r="AE93" s="197">
        <v>43.96</v>
      </c>
      <c r="AF93" s="197">
        <v>0</v>
      </c>
      <c r="AG93" s="197">
        <v>0</v>
      </c>
      <c r="AH93" s="197">
        <v>0</v>
      </c>
      <c r="AI93" s="197">
        <v>76.95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87.73</v>
      </c>
      <c r="AQ93" s="197">
        <v>31.41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260.89999999999998</v>
      </c>
      <c r="L94" s="197">
        <v>1.93</v>
      </c>
      <c r="M94" s="197">
        <v>48.23</v>
      </c>
      <c r="N94" s="197">
        <v>24.6</v>
      </c>
      <c r="O94" s="197">
        <v>70.819999999999993</v>
      </c>
      <c r="P94" s="197">
        <v>19.690000000000001</v>
      </c>
      <c r="Q94" s="197">
        <v>3.87</v>
      </c>
      <c r="R94" s="197">
        <v>17.989999999999998</v>
      </c>
      <c r="S94" s="197">
        <v>4.83</v>
      </c>
      <c r="T94" s="197">
        <v>0</v>
      </c>
      <c r="U94" s="197">
        <v>49.98</v>
      </c>
      <c r="V94" s="197">
        <v>4.84</v>
      </c>
      <c r="W94" s="197">
        <v>12.62</v>
      </c>
      <c r="X94" s="197">
        <v>62.6</v>
      </c>
      <c r="Y94" s="197">
        <v>0</v>
      </c>
      <c r="Z94">
        <v>0</v>
      </c>
      <c r="AA94" s="197">
        <v>14.79</v>
      </c>
      <c r="AB94" s="197">
        <v>0</v>
      </c>
      <c r="AC94" s="197">
        <v>0</v>
      </c>
      <c r="AD94" s="197">
        <v>0</v>
      </c>
      <c r="AE94" s="197">
        <v>43.96</v>
      </c>
      <c r="AF94" s="197">
        <v>0</v>
      </c>
      <c r="AG94" s="197">
        <v>0</v>
      </c>
      <c r="AH94" s="197">
        <v>0</v>
      </c>
      <c r="AI94" s="197">
        <v>76.95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87.73</v>
      </c>
      <c r="AQ94" s="197">
        <v>31.41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260.89999999999998</v>
      </c>
      <c r="L95" s="197">
        <v>1.93</v>
      </c>
      <c r="M95" s="197">
        <v>48.23</v>
      </c>
      <c r="N95" s="197">
        <v>24.6</v>
      </c>
      <c r="O95" s="197">
        <v>70.819999999999993</v>
      </c>
      <c r="P95" s="197">
        <v>19.690000000000001</v>
      </c>
      <c r="Q95" s="197">
        <v>3.87</v>
      </c>
      <c r="R95" s="197">
        <v>17.989999999999998</v>
      </c>
      <c r="S95" s="197">
        <v>4.83</v>
      </c>
      <c r="T95" s="197">
        <v>0</v>
      </c>
      <c r="U95" s="197">
        <v>49.98</v>
      </c>
      <c r="V95" s="197">
        <v>4.84</v>
      </c>
      <c r="W95" s="197">
        <v>12.62</v>
      </c>
      <c r="X95" s="197">
        <v>62.6</v>
      </c>
      <c r="Y95" s="197">
        <v>0</v>
      </c>
      <c r="Z95">
        <v>0</v>
      </c>
      <c r="AA95" s="197">
        <v>14.79</v>
      </c>
      <c r="AB95" s="197">
        <v>0</v>
      </c>
      <c r="AC95" s="197">
        <v>0</v>
      </c>
      <c r="AD95" s="197">
        <v>0</v>
      </c>
      <c r="AE95" s="197">
        <v>43.96</v>
      </c>
      <c r="AF95" s="197">
        <v>0</v>
      </c>
      <c r="AG95" s="197">
        <v>0</v>
      </c>
      <c r="AH95" s="197">
        <v>0</v>
      </c>
      <c r="AI95" s="197">
        <v>76.95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87.73</v>
      </c>
      <c r="AQ95" s="197">
        <v>31.41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260.89999999999998</v>
      </c>
      <c r="L96" s="197">
        <v>1.93</v>
      </c>
      <c r="M96" s="197">
        <v>48.23</v>
      </c>
      <c r="N96" s="197">
        <v>24.6</v>
      </c>
      <c r="O96" s="197">
        <v>70.819999999999993</v>
      </c>
      <c r="P96" s="197">
        <v>19.690000000000001</v>
      </c>
      <c r="Q96" s="197">
        <v>3.87</v>
      </c>
      <c r="R96" s="197">
        <v>17.989999999999998</v>
      </c>
      <c r="S96" s="197">
        <v>4.83</v>
      </c>
      <c r="T96" s="197">
        <v>0</v>
      </c>
      <c r="U96" s="197">
        <v>49.98</v>
      </c>
      <c r="V96" s="197">
        <v>4.84</v>
      </c>
      <c r="W96" s="197">
        <v>12.62</v>
      </c>
      <c r="X96" s="197">
        <v>62.6</v>
      </c>
      <c r="Y96" s="197">
        <v>0</v>
      </c>
      <c r="Z96">
        <v>0</v>
      </c>
      <c r="AA96" s="197">
        <v>14.79</v>
      </c>
      <c r="AB96" s="197">
        <v>0</v>
      </c>
      <c r="AC96" s="197">
        <v>0</v>
      </c>
      <c r="AD96" s="197">
        <v>0</v>
      </c>
      <c r="AE96" s="197">
        <v>43.96</v>
      </c>
      <c r="AF96" s="197">
        <v>0</v>
      </c>
      <c r="AG96" s="197">
        <v>0</v>
      </c>
      <c r="AH96" s="197">
        <v>0</v>
      </c>
      <c r="AI96" s="197">
        <v>76.95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87.73</v>
      </c>
      <c r="AQ96" s="197">
        <v>31.41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260.89999999999998</v>
      </c>
      <c r="L97" s="197">
        <v>1.93</v>
      </c>
      <c r="M97" s="197">
        <v>48.23</v>
      </c>
      <c r="N97" s="197">
        <v>24.6</v>
      </c>
      <c r="O97" s="197">
        <v>70.819999999999993</v>
      </c>
      <c r="P97" s="197">
        <v>19.690000000000001</v>
      </c>
      <c r="Q97" s="197">
        <v>3.87</v>
      </c>
      <c r="R97" s="197">
        <v>17.989999999999998</v>
      </c>
      <c r="S97" s="197">
        <v>4.83</v>
      </c>
      <c r="T97" s="197">
        <v>0</v>
      </c>
      <c r="U97" s="197">
        <v>49.98</v>
      </c>
      <c r="V97" s="197">
        <v>4.84</v>
      </c>
      <c r="W97" s="197">
        <v>12.62</v>
      </c>
      <c r="X97" s="197">
        <v>62.6</v>
      </c>
      <c r="Y97" s="197">
        <v>0</v>
      </c>
      <c r="Z97">
        <v>0</v>
      </c>
      <c r="AA97" s="197">
        <v>14.79</v>
      </c>
      <c r="AB97" s="197">
        <v>0</v>
      </c>
      <c r="AC97" s="197">
        <v>0</v>
      </c>
      <c r="AD97" s="197">
        <v>0</v>
      </c>
      <c r="AE97" s="197">
        <v>43.96</v>
      </c>
      <c r="AF97" s="197">
        <v>0</v>
      </c>
      <c r="AG97" s="197">
        <v>0</v>
      </c>
      <c r="AH97" s="197">
        <v>0</v>
      </c>
      <c r="AI97" s="197">
        <v>76.95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87.73</v>
      </c>
      <c r="AQ97" s="197">
        <v>31.41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338.2</v>
      </c>
      <c r="L98" s="197">
        <v>1.93</v>
      </c>
      <c r="M98" s="197">
        <v>48.23</v>
      </c>
      <c r="N98" s="197">
        <v>24.6</v>
      </c>
      <c r="O98" s="197">
        <v>70.819999999999993</v>
      </c>
      <c r="P98" s="197">
        <v>19.690000000000001</v>
      </c>
      <c r="Q98" s="197">
        <v>3.87</v>
      </c>
      <c r="R98" s="197">
        <v>17.989999999999998</v>
      </c>
      <c r="S98" s="197">
        <v>4.83</v>
      </c>
      <c r="T98" s="197">
        <v>0</v>
      </c>
      <c r="U98" s="197">
        <v>49.98</v>
      </c>
      <c r="V98" s="197">
        <v>4.84</v>
      </c>
      <c r="W98" s="197">
        <v>12.62</v>
      </c>
      <c r="X98" s="197">
        <v>62.6</v>
      </c>
      <c r="Y98" s="197">
        <v>0</v>
      </c>
      <c r="Z98">
        <v>0</v>
      </c>
      <c r="AA98" s="197">
        <v>14.79</v>
      </c>
      <c r="AB98" s="197">
        <v>0</v>
      </c>
      <c r="AC98" s="197">
        <v>0</v>
      </c>
      <c r="AD98" s="197">
        <v>0</v>
      </c>
      <c r="AE98" s="197">
        <v>43.96</v>
      </c>
      <c r="AF98" s="197">
        <v>0</v>
      </c>
      <c r="AG98" s="197">
        <v>0</v>
      </c>
      <c r="AH98" s="197">
        <v>0</v>
      </c>
      <c r="AI98" s="197">
        <v>76.95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87.73</v>
      </c>
      <c r="AQ98" s="197">
        <v>31.41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8.3985525000000045</v>
      </c>
      <c r="L99">
        <f t="shared" si="0"/>
        <v>6.11775000000001E-2</v>
      </c>
      <c r="M99">
        <f t="shared" si="0"/>
        <v>1.3600449999999957</v>
      </c>
      <c r="N99">
        <f t="shared" si="0"/>
        <v>0.59039999999999893</v>
      </c>
      <c r="O99">
        <f t="shared" si="0"/>
        <v>1.6996799999999981</v>
      </c>
      <c r="P99">
        <f t="shared" si="0"/>
        <v>0.47256000000000092</v>
      </c>
      <c r="Q99">
        <f t="shared" si="0"/>
        <v>0.10675000000000012</v>
      </c>
      <c r="R99">
        <f t="shared" si="0"/>
        <v>0.43174750000000017</v>
      </c>
      <c r="S99">
        <f t="shared" si="0"/>
        <v>0.1159199999999999</v>
      </c>
      <c r="T99">
        <f t="shared" si="0"/>
        <v>0</v>
      </c>
      <c r="U99">
        <f t="shared" si="0"/>
        <v>1.2072774999999982</v>
      </c>
      <c r="V99">
        <f t="shared" si="0"/>
        <v>0.11590499999999976</v>
      </c>
      <c r="W99">
        <f t="shared" si="0"/>
        <v>0.32014499999999912</v>
      </c>
      <c r="X99">
        <f t="shared" si="0"/>
        <v>1.5024625000000018</v>
      </c>
      <c r="Y99">
        <f t="shared" si="0"/>
        <v>0</v>
      </c>
      <c r="Z99">
        <f t="shared" si="0"/>
        <v>0</v>
      </c>
      <c r="AA99">
        <f t="shared" si="0"/>
        <v>0.34425750000000027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1.0548299999999999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1.9282649999999995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2.2541524999999951</v>
      </c>
      <c r="AQ99">
        <f t="shared" ref="AQ99:AT99" si="1">SUM(AQ3:AQ98)/4000</f>
        <v>0.75374749999999946</v>
      </c>
      <c r="AR99">
        <f t="shared" si="1"/>
        <v>0.4471175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107.26</v>
      </c>
      <c r="L3" s="197">
        <v>18.36</v>
      </c>
      <c r="M3" s="197">
        <v>0</v>
      </c>
      <c r="N3" s="197">
        <v>14.22</v>
      </c>
      <c r="O3" s="197">
        <v>48.68</v>
      </c>
      <c r="P3" s="197">
        <v>49.39</v>
      </c>
      <c r="Q3" s="197">
        <v>1.93</v>
      </c>
      <c r="R3" s="197">
        <v>10.41</v>
      </c>
      <c r="S3" s="197">
        <v>2.9</v>
      </c>
      <c r="T3" s="197">
        <v>0</v>
      </c>
      <c r="U3" s="197">
        <v>236.82</v>
      </c>
      <c r="V3" s="197">
        <v>2.8</v>
      </c>
      <c r="W3" s="197">
        <v>7.9</v>
      </c>
      <c r="X3" s="197">
        <v>36.21</v>
      </c>
      <c r="Y3" s="197">
        <v>0</v>
      </c>
      <c r="Z3">
        <v>0</v>
      </c>
      <c r="AA3" s="197">
        <v>8.1</v>
      </c>
      <c r="AB3" s="197">
        <v>0</v>
      </c>
      <c r="AC3" s="197">
        <v>0</v>
      </c>
      <c r="AD3" s="197">
        <v>0</v>
      </c>
      <c r="AE3" s="197">
        <v>25.3</v>
      </c>
      <c r="AF3" s="197">
        <v>0</v>
      </c>
      <c r="AG3" s="197">
        <v>0</v>
      </c>
      <c r="AH3" s="197">
        <v>0</v>
      </c>
      <c r="AI3" s="197">
        <v>48.59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58.31</v>
      </c>
      <c r="AQ3" s="197">
        <v>18.170000000000002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77.3</v>
      </c>
      <c r="L4" s="197">
        <v>23.1</v>
      </c>
      <c r="M4" s="197">
        <v>0</v>
      </c>
      <c r="N4" s="197">
        <v>14.22</v>
      </c>
      <c r="O4" s="197">
        <v>48.68</v>
      </c>
      <c r="P4" s="197">
        <v>49.39</v>
      </c>
      <c r="Q4" s="197">
        <v>1.93</v>
      </c>
      <c r="R4" s="197">
        <v>10.41</v>
      </c>
      <c r="S4" s="197">
        <v>2.9</v>
      </c>
      <c r="T4" s="197">
        <v>0</v>
      </c>
      <c r="U4" s="197">
        <v>236.82</v>
      </c>
      <c r="V4" s="197">
        <v>2.8</v>
      </c>
      <c r="W4" s="197">
        <v>7.9</v>
      </c>
      <c r="X4" s="197">
        <v>36.21</v>
      </c>
      <c r="Y4" s="197">
        <v>0</v>
      </c>
      <c r="Z4">
        <v>0</v>
      </c>
      <c r="AA4" s="197">
        <v>8.1</v>
      </c>
      <c r="AB4" s="197">
        <v>0</v>
      </c>
      <c r="AC4" s="197">
        <v>0</v>
      </c>
      <c r="AD4" s="197">
        <v>0</v>
      </c>
      <c r="AE4" s="197">
        <v>25.3</v>
      </c>
      <c r="AF4" s="197">
        <v>0</v>
      </c>
      <c r="AG4" s="197">
        <v>0</v>
      </c>
      <c r="AH4" s="197">
        <v>0</v>
      </c>
      <c r="AI4" s="197">
        <v>48.59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58.31</v>
      </c>
      <c r="AQ4" s="197">
        <v>18.170000000000002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107.26</v>
      </c>
      <c r="L5" s="197">
        <v>18.36</v>
      </c>
      <c r="M5" s="197">
        <v>0</v>
      </c>
      <c r="N5" s="197">
        <v>14.22</v>
      </c>
      <c r="O5" s="197">
        <v>48.68</v>
      </c>
      <c r="P5" s="197">
        <v>49.39</v>
      </c>
      <c r="Q5" s="197">
        <v>1.93</v>
      </c>
      <c r="R5" s="197">
        <v>10.41</v>
      </c>
      <c r="S5" s="197">
        <v>2.9</v>
      </c>
      <c r="T5" s="197">
        <v>0</v>
      </c>
      <c r="U5" s="197">
        <v>236.82</v>
      </c>
      <c r="V5" s="197">
        <v>2.8</v>
      </c>
      <c r="W5" s="197">
        <v>7.9</v>
      </c>
      <c r="X5" s="197">
        <v>36.21</v>
      </c>
      <c r="Y5" s="197">
        <v>0</v>
      </c>
      <c r="Z5">
        <v>0</v>
      </c>
      <c r="AA5" s="197">
        <v>8.1</v>
      </c>
      <c r="AB5" s="197">
        <v>0</v>
      </c>
      <c r="AC5" s="197">
        <v>0</v>
      </c>
      <c r="AD5" s="197">
        <v>0</v>
      </c>
      <c r="AE5" s="197">
        <v>25.3</v>
      </c>
      <c r="AF5" s="197">
        <v>0</v>
      </c>
      <c r="AG5" s="197">
        <v>0</v>
      </c>
      <c r="AH5" s="197">
        <v>0</v>
      </c>
      <c r="AI5" s="197">
        <v>48.59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58.31</v>
      </c>
      <c r="AQ5" s="197">
        <v>18.170000000000002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77.3</v>
      </c>
      <c r="L6" s="197">
        <v>31.16</v>
      </c>
      <c r="M6" s="197">
        <v>0</v>
      </c>
      <c r="N6" s="197">
        <v>14.22</v>
      </c>
      <c r="O6" s="197">
        <v>48.68</v>
      </c>
      <c r="P6" s="197">
        <v>49.39</v>
      </c>
      <c r="Q6" s="197">
        <v>1.93</v>
      </c>
      <c r="R6" s="197">
        <v>10.41</v>
      </c>
      <c r="S6" s="197">
        <v>2.9</v>
      </c>
      <c r="T6" s="197">
        <v>0</v>
      </c>
      <c r="U6" s="197">
        <v>236.82</v>
      </c>
      <c r="V6" s="197">
        <v>2.8</v>
      </c>
      <c r="W6" s="197">
        <v>7.9</v>
      </c>
      <c r="X6" s="197">
        <v>36.21</v>
      </c>
      <c r="Y6" s="197">
        <v>0</v>
      </c>
      <c r="Z6">
        <v>0</v>
      </c>
      <c r="AA6" s="197">
        <v>8.1</v>
      </c>
      <c r="AB6" s="197">
        <v>0</v>
      </c>
      <c r="AC6" s="197">
        <v>0</v>
      </c>
      <c r="AD6" s="197">
        <v>0</v>
      </c>
      <c r="AE6" s="197">
        <v>25.3</v>
      </c>
      <c r="AF6" s="197">
        <v>0</v>
      </c>
      <c r="AG6" s="197">
        <v>0</v>
      </c>
      <c r="AH6" s="197">
        <v>0</v>
      </c>
      <c r="AI6" s="197">
        <v>48.59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58.31</v>
      </c>
      <c r="AQ6" s="197">
        <v>18.170000000000002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77.3</v>
      </c>
      <c r="L7" s="197">
        <v>18.36</v>
      </c>
      <c r="M7" s="197">
        <v>0</v>
      </c>
      <c r="N7" s="197">
        <v>14.22</v>
      </c>
      <c r="O7" s="197">
        <v>48.68</v>
      </c>
      <c r="P7" s="197">
        <v>49.39</v>
      </c>
      <c r="Q7" s="197">
        <v>1.93</v>
      </c>
      <c r="R7" s="197">
        <v>4.83</v>
      </c>
      <c r="S7" s="197">
        <v>2.9</v>
      </c>
      <c r="T7" s="197">
        <v>0</v>
      </c>
      <c r="U7" s="197">
        <v>236.82</v>
      </c>
      <c r="V7" s="197">
        <v>2.8</v>
      </c>
      <c r="W7" s="197">
        <v>7.9</v>
      </c>
      <c r="X7" s="197">
        <v>36.21</v>
      </c>
      <c r="Y7" s="197">
        <v>0</v>
      </c>
      <c r="Z7">
        <v>0</v>
      </c>
      <c r="AA7" s="197">
        <v>8.34</v>
      </c>
      <c r="AB7" s="197">
        <v>0</v>
      </c>
      <c r="AC7" s="197">
        <v>0</v>
      </c>
      <c r="AD7" s="197">
        <v>0</v>
      </c>
      <c r="AE7" s="197">
        <v>25.3</v>
      </c>
      <c r="AF7" s="197">
        <v>0</v>
      </c>
      <c r="AG7" s="197">
        <v>0</v>
      </c>
      <c r="AH7" s="197">
        <v>0</v>
      </c>
      <c r="AI7" s="197">
        <v>48.59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58.31</v>
      </c>
      <c r="AQ7" s="197">
        <v>18.170000000000002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77.3</v>
      </c>
      <c r="L8" s="197">
        <v>18.36</v>
      </c>
      <c r="M8" s="197">
        <v>0</v>
      </c>
      <c r="N8" s="197">
        <v>14.22</v>
      </c>
      <c r="O8" s="197">
        <v>48.68</v>
      </c>
      <c r="P8" s="197">
        <v>49.39</v>
      </c>
      <c r="Q8" s="197">
        <v>1.93</v>
      </c>
      <c r="R8" s="197">
        <v>4.83</v>
      </c>
      <c r="S8" s="197">
        <v>2.9</v>
      </c>
      <c r="T8" s="197">
        <v>0</v>
      </c>
      <c r="U8" s="197">
        <v>236.82</v>
      </c>
      <c r="V8" s="197">
        <v>2.8</v>
      </c>
      <c r="W8" s="197">
        <v>7.9</v>
      </c>
      <c r="X8" s="197">
        <v>36.21</v>
      </c>
      <c r="Y8" s="197">
        <v>0</v>
      </c>
      <c r="Z8">
        <v>0</v>
      </c>
      <c r="AA8" s="197">
        <v>8.34</v>
      </c>
      <c r="AB8" s="197">
        <v>0</v>
      </c>
      <c r="AC8" s="197">
        <v>0</v>
      </c>
      <c r="AD8" s="197">
        <v>0</v>
      </c>
      <c r="AE8" s="197">
        <v>25.46</v>
      </c>
      <c r="AF8" s="197">
        <v>0</v>
      </c>
      <c r="AG8" s="197">
        <v>0</v>
      </c>
      <c r="AH8" s="197">
        <v>0</v>
      </c>
      <c r="AI8" s="197">
        <v>48.59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58.31</v>
      </c>
      <c r="AQ8" s="197">
        <v>18.170000000000002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77.3</v>
      </c>
      <c r="L9" s="197">
        <v>18.36</v>
      </c>
      <c r="M9" s="197">
        <v>0</v>
      </c>
      <c r="N9" s="197">
        <v>14.22</v>
      </c>
      <c r="O9" s="197">
        <v>48.68</v>
      </c>
      <c r="P9" s="197">
        <v>49.39</v>
      </c>
      <c r="Q9" s="197">
        <v>1.93</v>
      </c>
      <c r="R9" s="197">
        <v>4.83</v>
      </c>
      <c r="S9" s="197">
        <v>2.9</v>
      </c>
      <c r="T9" s="197">
        <v>0</v>
      </c>
      <c r="U9" s="197">
        <v>236.82</v>
      </c>
      <c r="V9" s="197">
        <v>2.8</v>
      </c>
      <c r="W9" s="197">
        <v>7.9</v>
      </c>
      <c r="X9" s="197">
        <v>36.21</v>
      </c>
      <c r="Y9" s="197">
        <v>0</v>
      </c>
      <c r="Z9">
        <v>0</v>
      </c>
      <c r="AA9" s="197">
        <v>8.34</v>
      </c>
      <c r="AB9" s="197">
        <v>0</v>
      </c>
      <c r="AC9" s="197">
        <v>0</v>
      </c>
      <c r="AD9" s="197">
        <v>0</v>
      </c>
      <c r="AE9" s="197">
        <v>25.62</v>
      </c>
      <c r="AF9" s="197">
        <v>0</v>
      </c>
      <c r="AG9" s="197">
        <v>0</v>
      </c>
      <c r="AH9" s="197">
        <v>0</v>
      </c>
      <c r="AI9" s="197">
        <v>48.59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58.31</v>
      </c>
      <c r="AQ9" s="197">
        <v>18.170000000000002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77.3</v>
      </c>
      <c r="L10" s="197">
        <v>18.36</v>
      </c>
      <c r="M10" s="197">
        <v>0</v>
      </c>
      <c r="N10" s="197">
        <v>14.22</v>
      </c>
      <c r="O10" s="197">
        <v>48.68</v>
      </c>
      <c r="P10" s="197">
        <v>49.39</v>
      </c>
      <c r="Q10" s="197">
        <v>1.93</v>
      </c>
      <c r="R10" s="197">
        <v>4.83</v>
      </c>
      <c r="S10" s="197">
        <v>2.9</v>
      </c>
      <c r="T10" s="197">
        <v>0</v>
      </c>
      <c r="U10" s="197">
        <v>236.82</v>
      </c>
      <c r="V10" s="197">
        <v>2.8</v>
      </c>
      <c r="W10" s="197">
        <v>7.9</v>
      </c>
      <c r="X10" s="197">
        <v>36.21</v>
      </c>
      <c r="Y10" s="197">
        <v>0</v>
      </c>
      <c r="Z10">
        <v>0</v>
      </c>
      <c r="AA10" s="197">
        <v>8.34</v>
      </c>
      <c r="AB10" s="197">
        <v>0</v>
      </c>
      <c r="AC10" s="197">
        <v>0</v>
      </c>
      <c r="AD10" s="197">
        <v>0</v>
      </c>
      <c r="AE10" s="197">
        <v>25.62</v>
      </c>
      <c r="AF10" s="197">
        <v>0</v>
      </c>
      <c r="AG10" s="197">
        <v>0</v>
      </c>
      <c r="AH10" s="197">
        <v>0</v>
      </c>
      <c r="AI10" s="197">
        <v>48.59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58.31</v>
      </c>
      <c r="AQ10" s="197">
        <v>18.170000000000002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77.3</v>
      </c>
      <c r="L11" s="197">
        <v>18.36</v>
      </c>
      <c r="M11" s="197">
        <v>0</v>
      </c>
      <c r="N11" s="197">
        <v>14.22</v>
      </c>
      <c r="O11" s="197">
        <v>48.68</v>
      </c>
      <c r="P11" s="197">
        <v>49.39</v>
      </c>
      <c r="Q11" s="197">
        <v>1.93</v>
      </c>
      <c r="R11" s="197">
        <v>4.83</v>
      </c>
      <c r="S11" s="197">
        <v>2.9</v>
      </c>
      <c r="T11" s="197">
        <v>0</v>
      </c>
      <c r="U11" s="197">
        <v>236.82</v>
      </c>
      <c r="V11" s="197">
        <v>2.8</v>
      </c>
      <c r="W11" s="197">
        <v>7.9</v>
      </c>
      <c r="X11" s="197">
        <v>36.21</v>
      </c>
      <c r="Y11" s="197">
        <v>0</v>
      </c>
      <c r="Z11">
        <v>0</v>
      </c>
      <c r="AA11" s="197">
        <v>8.58</v>
      </c>
      <c r="AB11" s="197">
        <v>0</v>
      </c>
      <c r="AC11" s="197">
        <v>0</v>
      </c>
      <c r="AD11" s="197">
        <v>0</v>
      </c>
      <c r="AE11" s="197">
        <v>25.62</v>
      </c>
      <c r="AF11" s="197">
        <v>0</v>
      </c>
      <c r="AG11" s="197">
        <v>0</v>
      </c>
      <c r="AH11" s="197">
        <v>0</v>
      </c>
      <c r="AI11" s="197">
        <v>48.59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58.31</v>
      </c>
      <c r="AQ11" s="197">
        <v>18.170000000000002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77.3</v>
      </c>
      <c r="L12" s="197">
        <v>18.36</v>
      </c>
      <c r="M12" s="197">
        <v>0</v>
      </c>
      <c r="N12" s="197">
        <v>14.22</v>
      </c>
      <c r="O12" s="197">
        <v>48.68</v>
      </c>
      <c r="P12" s="197">
        <v>49.39</v>
      </c>
      <c r="Q12" s="197">
        <v>1.93</v>
      </c>
      <c r="R12" s="197">
        <v>4.83</v>
      </c>
      <c r="S12" s="197">
        <v>2.9</v>
      </c>
      <c r="T12" s="197">
        <v>0</v>
      </c>
      <c r="U12" s="197">
        <v>236.82</v>
      </c>
      <c r="V12" s="197">
        <v>2.8</v>
      </c>
      <c r="W12" s="197">
        <v>7.9</v>
      </c>
      <c r="X12" s="197">
        <v>36.21</v>
      </c>
      <c r="Y12" s="197">
        <v>0</v>
      </c>
      <c r="Z12">
        <v>0</v>
      </c>
      <c r="AA12" s="197">
        <v>8.58</v>
      </c>
      <c r="AB12" s="197">
        <v>0</v>
      </c>
      <c r="AC12" s="197">
        <v>0</v>
      </c>
      <c r="AD12" s="197">
        <v>0</v>
      </c>
      <c r="AE12" s="197">
        <v>25.62</v>
      </c>
      <c r="AF12" s="197">
        <v>0</v>
      </c>
      <c r="AG12" s="197">
        <v>0</v>
      </c>
      <c r="AH12" s="197">
        <v>0</v>
      </c>
      <c r="AI12" s="197">
        <v>48.59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58.31</v>
      </c>
      <c r="AQ12" s="197">
        <v>18.170000000000002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77.3</v>
      </c>
      <c r="L13" s="197">
        <v>18.36</v>
      </c>
      <c r="M13" s="197">
        <v>0</v>
      </c>
      <c r="N13" s="197">
        <v>14.22</v>
      </c>
      <c r="O13" s="197">
        <v>48.68</v>
      </c>
      <c r="P13" s="197">
        <v>49.39</v>
      </c>
      <c r="Q13" s="197">
        <v>1.93</v>
      </c>
      <c r="R13" s="197">
        <v>4.83</v>
      </c>
      <c r="S13" s="197">
        <v>2.9</v>
      </c>
      <c r="T13" s="197">
        <v>0</v>
      </c>
      <c r="U13" s="197">
        <v>236.82</v>
      </c>
      <c r="V13" s="197">
        <v>0</v>
      </c>
      <c r="W13" s="197">
        <v>7.9</v>
      </c>
      <c r="X13" s="197">
        <v>36.21</v>
      </c>
      <c r="Y13" s="197">
        <v>0</v>
      </c>
      <c r="Z13">
        <v>0</v>
      </c>
      <c r="AA13" s="197">
        <v>8.58</v>
      </c>
      <c r="AB13" s="197">
        <v>0</v>
      </c>
      <c r="AC13" s="197">
        <v>0</v>
      </c>
      <c r="AD13" s="197">
        <v>0</v>
      </c>
      <c r="AE13" s="197">
        <v>25.62</v>
      </c>
      <c r="AF13" s="197">
        <v>0</v>
      </c>
      <c r="AG13" s="197">
        <v>0</v>
      </c>
      <c r="AH13" s="197">
        <v>0</v>
      </c>
      <c r="AI13" s="197">
        <v>48.59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58.31</v>
      </c>
      <c r="AQ13" s="197">
        <v>18.170000000000002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77.3</v>
      </c>
      <c r="L14" s="197">
        <v>18.36</v>
      </c>
      <c r="M14" s="197">
        <v>0</v>
      </c>
      <c r="N14" s="197">
        <v>14.22</v>
      </c>
      <c r="O14" s="197">
        <v>48.68</v>
      </c>
      <c r="P14" s="197">
        <v>49.39</v>
      </c>
      <c r="Q14" s="197">
        <v>1.93</v>
      </c>
      <c r="R14" s="197">
        <v>4.83</v>
      </c>
      <c r="S14" s="197">
        <v>2.9</v>
      </c>
      <c r="T14" s="197">
        <v>0</v>
      </c>
      <c r="U14" s="197">
        <v>236.82</v>
      </c>
      <c r="V14" s="197">
        <v>0</v>
      </c>
      <c r="W14" s="197">
        <v>7.9</v>
      </c>
      <c r="X14" s="197">
        <v>36.21</v>
      </c>
      <c r="Y14" s="197">
        <v>0</v>
      </c>
      <c r="Z14">
        <v>0</v>
      </c>
      <c r="AA14" s="197">
        <v>8.58</v>
      </c>
      <c r="AB14" s="197">
        <v>0</v>
      </c>
      <c r="AC14" s="197">
        <v>0</v>
      </c>
      <c r="AD14" s="197">
        <v>0</v>
      </c>
      <c r="AE14" s="197">
        <v>25.62</v>
      </c>
      <c r="AF14" s="197">
        <v>0</v>
      </c>
      <c r="AG14" s="197">
        <v>0</v>
      </c>
      <c r="AH14" s="197">
        <v>0</v>
      </c>
      <c r="AI14" s="197">
        <v>48.59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58.31</v>
      </c>
      <c r="AQ14" s="197">
        <v>9.66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77.3</v>
      </c>
      <c r="L15" s="197">
        <v>18.36</v>
      </c>
      <c r="M15" s="197">
        <v>0</v>
      </c>
      <c r="N15" s="197">
        <v>14.22</v>
      </c>
      <c r="O15" s="197">
        <v>48.68</v>
      </c>
      <c r="P15" s="197">
        <v>49.39</v>
      </c>
      <c r="Q15" s="197">
        <v>1.93</v>
      </c>
      <c r="R15" s="197">
        <v>4.83</v>
      </c>
      <c r="S15" s="197">
        <v>2.9</v>
      </c>
      <c r="T15" s="197">
        <v>0</v>
      </c>
      <c r="U15" s="197">
        <v>236.82</v>
      </c>
      <c r="V15" s="197">
        <v>0</v>
      </c>
      <c r="W15" s="197">
        <v>8.17</v>
      </c>
      <c r="X15" s="197">
        <v>36.21</v>
      </c>
      <c r="Y15" s="197">
        <v>0</v>
      </c>
      <c r="Z15">
        <v>0</v>
      </c>
      <c r="AA15" s="197">
        <v>8.58</v>
      </c>
      <c r="AB15" s="197">
        <v>0</v>
      </c>
      <c r="AC15" s="197">
        <v>0</v>
      </c>
      <c r="AD15" s="197">
        <v>0</v>
      </c>
      <c r="AE15" s="197">
        <v>25.62</v>
      </c>
      <c r="AF15" s="197">
        <v>0</v>
      </c>
      <c r="AG15" s="197">
        <v>0</v>
      </c>
      <c r="AH15" s="197">
        <v>0</v>
      </c>
      <c r="AI15" s="197">
        <v>48.59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33.82</v>
      </c>
      <c r="AQ15" s="197">
        <v>9.66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77.3</v>
      </c>
      <c r="L16" s="197">
        <v>18.36</v>
      </c>
      <c r="M16" s="197">
        <v>0</v>
      </c>
      <c r="N16" s="197">
        <v>14.22</v>
      </c>
      <c r="O16" s="197">
        <v>48.68</v>
      </c>
      <c r="P16" s="197">
        <v>49.39</v>
      </c>
      <c r="Q16" s="197">
        <v>1.93</v>
      </c>
      <c r="R16" s="197">
        <v>4.83</v>
      </c>
      <c r="S16" s="197">
        <v>2.9</v>
      </c>
      <c r="T16" s="197">
        <v>0</v>
      </c>
      <c r="U16" s="197">
        <v>236.82</v>
      </c>
      <c r="V16" s="197">
        <v>0</v>
      </c>
      <c r="W16" s="197">
        <v>7.89</v>
      </c>
      <c r="X16" s="197">
        <v>36.21</v>
      </c>
      <c r="Y16" s="197">
        <v>0</v>
      </c>
      <c r="Z16">
        <v>0</v>
      </c>
      <c r="AA16" s="197">
        <v>8.58</v>
      </c>
      <c r="AB16" s="197">
        <v>0</v>
      </c>
      <c r="AC16" s="197">
        <v>0</v>
      </c>
      <c r="AD16" s="197">
        <v>0</v>
      </c>
      <c r="AE16" s="197">
        <v>25.62</v>
      </c>
      <c r="AF16" s="197">
        <v>0</v>
      </c>
      <c r="AG16" s="197">
        <v>0</v>
      </c>
      <c r="AH16" s="197">
        <v>0</v>
      </c>
      <c r="AI16" s="197">
        <v>48.59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33.82</v>
      </c>
      <c r="AQ16" s="197">
        <v>9.66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77.3</v>
      </c>
      <c r="L17" s="197">
        <v>18.36</v>
      </c>
      <c r="M17" s="197">
        <v>0</v>
      </c>
      <c r="N17" s="197">
        <v>14.22</v>
      </c>
      <c r="O17" s="197">
        <v>48.68</v>
      </c>
      <c r="P17" s="197">
        <v>49.39</v>
      </c>
      <c r="Q17" s="197">
        <v>1.93</v>
      </c>
      <c r="R17" s="197">
        <v>4.83</v>
      </c>
      <c r="S17" s="197">
        <v>2.9</v>
      </c>
      <c r="T17" s="197">
        <v>0</v>
      </c>
      <c r="U17" s="197">
        <v>236.82</v>
      </c>
      <c r="V17" s="197">
        <v>0</v>
      </c>
      <c r="W17" s="197">
        <v>7.89</v>
      </c>
      <c r="X17" s="197">
        <v>36.21</v>
      </c>
      <c r="Y17" s="197">
        <v>0</v>
      </c>
      <c r="Z17">
        <v>0</v>
      </c>
      <c r="AA17" s="197">
        <v>8.58</v>
      </c>
      <c r="AB17" s="197">
        <v>0</v>
      </c>
      <c r="AC17" s="197">
        <v>0</v>
      </c>
      <c r="AD17" s="197">
        <v>0</v>
      </c>
      <c r="AE17" s="197">
        <v>25.62</v>
      </c>
      <c r="AF17" s="197">
        <v>0</v>
      </c>
      <c r="AG17" s="197">
        <v>0</v>
      </c>
      <c r="AH17" s="197">
        <v>0</v>
      </c>
      <c r="AI17" s="197">
        <v>48.59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33.82</v>
      </c>
      <c r="AQ17" s="197">
        <v>9.66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77.3</v>
      </c>
      <c r="L18" s="197">
        <v>18.36</v>
      </c>
      <c r="M18" s="197">
        <v>0</v>
      </c>
      <c r="N18" s="197">
        <v>14.22</v>
      </c>
      <c r="O18" s="197">
        <v>48.68</v>
      </c>
      <c r="P18" s="197">
        <v>49.39</v>
      </c>
      <c r="Q18" s="197">
        <v>1.93</v>
      </c>
      <c r="R18" s="197">
        <v>4.83</v>
      </c>
      <c r="S18" s="197">
        <v>2.9</v>
      </c>
      <c r="T18" s="197">
        <v>0</v>
      </c>
      <c r="U18" s="197">
        <v>236.82</v>
      </c>
      <c r="V18" s="197">
        <v>0</v>
      </c>
      <c r="W18" s="197">
        <v>7.89</v>
      </c>
      <c r="X18" s="197">
        <v>36.21</v>
      </c>
      <c r="Y18" s="197">
        <v>0</v>
      </c>
      <c r="Z18">
        <v>0</v>
      </c>
      <c r="AA18" s="197">
        <v>8.58</v>
      </c>
      <c r="AB18" s="197">
        <v>0</v>
      </c>
      <c r="AC18" s="197">
        <v>0</v>
      </c>
      <c r="AD18" s="197">
        <v>0</v>
      </c>
      <c r="AE18" s="197">
        <v>25.62</v>
      </c>
      <c r="AF18" s="197">
        <v>0</v>
      </c>
      <c r="AG18" s="197">
        <v>0</v>
      </c>
      <c r="AH18" s="197">
        <v>0</v>
      </c>
      <c r="AI18" s="197">
        <v>48.59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33.82</v>
      </c>
      <c r="AQ18" s="197">
        <v>9.66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77.3</v>
      </c>
      <c r="L19" s="197">
        <v>18.36</v>
      </c>
      <c r="M19" s="197">
        <v>0</v>
      </c>
      <c r="N19" s="197">
        <v>14.22</v>
      </c>
      <c r="O19" s="197">
        <v>48.68</v>
      </c>
      <c r="P19" s="197">
        <v>49.39</v>
      </c>
      <c r="Q19" s="197">
        <v>1.93</v>
      </c>
      <c r="R19" s="197">
        <v>4.83</v>
      </c>
      <c r="S19" s="197">
        <v>2.9</v>
      </c>
      <c r="T19" s="197">
        <v>0</v>
      </c>
      <c r="U19" s="197">
        <v>236.82</v>
      </c>
      <c r="V19" s="197">
        <v>0</v>
      </c>
      <c r="W19" s="197">
        <v>7.89</v>
      </c>
      <c r="X19" s="197">
        <v>36.21</v>
      </c>
      <c r="Y19" s="197">
        <v>0</v>
      </c>
      <c r="Z19">
        <v>0</v>
      </c>
      <c r="AA19" s="197">
        <v>8.58</v>
      </c>
      <c r="AB19" s="197">
        <v>0</v>
      </c>
      <c r="AC19" s="197">
        <v>0</v>
      </c>
      <c r="AD19" s="197">
        <v>0</v>
      </c>
      <c r="AE19" s="197">
        <v>25.62</v>
      </c>
      <c r="AF19" s="197">
        <v>0</v>
      </c>
      <c r="AG19" s="197">
        <v>0</v>
      </c>
      <c r="AH19" s="197">
        <v>0</v>
      </c>
      <c r="AI19" s="197">
        <v>48.59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33.82</v>
      </c>
      <c r="AQ19" s="197">
        <v>9.66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77.3</v>
      </c>
      <c r="L20" s="197">
        <v>18.36</v>
      </c>
      <c r="M20" s="197">
        <v>0</v>
      </c>
      <c r="N20" s="197">
        <v>14.22</v>
      </c>
      <c r="O20" s="197">
        <v>48.68</v>
      </c>
      <c r="P20" s="197">
        <v>49.39</v>
      </c>
      <c r="Q20" s="197">
        <v>1.93</v>
      </c>
      <c r="R20" s="197">
        <v>4.83</v>
      </c>
      <c r="S20" s="197">
        <v>2.9</v>
      </c>
      <c r="T20" s="197">
        <v>0</v>
      </c>
      <c r="U20" s="197">
        <v>236.82</v>
      </c>
      <c r="V20" s="197">
        <v>0</v>
      </c>
      <c r="W20" s="197">
        <v>7.89</v>
      </c>
      <c r="X20" s="197">
        <v>36.21</v>
      </c>
      <c r="Y20" s="197">
        <v>0</v>
      </c>
      <c r="Z20">
        <v>0</v>
      </c>
      <c r="AA20" s="197">
        <v>8.58</v>
      </c>
      <c r="AB20" s="197">
        <v>0</v>
      </c>
      <c r="AC20" s="197">
        <v>0</v>
      </c>
      <c r="AD20" s="197">
        <v>0</v>
      </c>
      <c r="AE20" s="197">
        <v>25.62</v>
      </c>
      <c r="AF20" s="197">
        <v>0</v>
      </c>
      <c r="AG20" s="197">
        <v>0</v>
      </c>
      <c r="AH20" s="197">
        <v>0</v>
      </c>
      <c r="AI20" s="197">
        <v>48.59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33.82</v>
      </c>
      <c r="AQ20" s="197">
        <v>9.66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77.3</v>
      </c>
      <c r="L21" s="197">
        <v>18.36</v>
      </c>
      <c r="M21" s="197">
        <v>0</v>
      </c>
      <c r="N21" s="197">
        <v>14.22</v>
      </c>
      <c r="O21" s="197">
        <v>48.68</v>
      </c>
      <c r="P21" s="197">
        <v>49.39</v>
      </c>
      <c r="Q21" s="197">
        <v>1.93</v>
      </c>
      <c r="R21" s="197">
        <v>4.83</v>
      </c>
      <c r="S21" s="197">
        <v>2.9</v>
      </c>
      <c r="T21" s="197">
        <v>0</v>
      </c>
      <c r="U21" s="197">
        <v>236.82</v>
      </c>
      <c r="V21" s="197">
        <v>0</v>
      </c>
      <c r="W21" s="197">
        <v>7.89</v>
      </c>
      <c r="X21" s="197">
        <v>36.21</v>
      </c>
      <c r="Y21" s="197">
        <v>0</v>
      </c>
      <c r="Z21">
        <v>0</v>
      </c>
      <c r="AA21" s="197">
        <v>8.58</v>
      </c>
      <c r="AB21" s="197">
        <v>0</v>
      </c>
      <c r="AC21" s="197">
        <v>0</v>
      </c>
      <c r="AD21" s="197">
        <v>0</v>
      </c>
      <c r="AE21" s="197">
        <v>25.62</v>
      </c>
      <c r="AF21" s="197">
        <v>0</v>
      </c>
      <c r="AG21" s="197">
        <v>0</v>
      </c>
      <c r="AH21" s="197">
        <v>0</v>
      </c>
      <c r="AI21" s="197">
        <v>48.59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33.82</v>
      </c>
      <c r="AQ21" s="197">
        <v>9.66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77.3</v>
      </c>
      <c r="L22" s="197">
        <v>18.36</v>
      </c>
      <c r="M22" s="197">
        <v>0</v>
      </c>
      <c r="N22" s="197">
        <v>14.22</v>
      </c>
      <c r="O22" s="197">
        <v>48.68</v>
      </c>
      <c r="P22" s="197">
        <v>49.39</v>
      </c>
      <c r="Q22" s="197">
        <v>1.93</v>
      </c>
      <c r="R22" s="197">
        <v>4.83</v>
      </c>
      <c r="S22" s="197">
        <v>2.9</v>
      </c>
      <c r="T22" s="197">
        <v>0</v>
      </c>
      <c r="U22" s="197">
        <v>236.82</v>
      </c>
      <c r="V22" s="197">
        <v>0</v>
      </c>
      <c r="W22" s="197">
        <v>7.89</v>
      </c>
      <c r="X22" s="197">
        <v>36.21</v>
      </c>
      <c r="Y22" s="197">
        <v>0</v>
      </c>
      <c r="Z22">
        <v>0</v>
      </c>
      <c r="AA22" s="197">
        <v>8.58</v>
      </c>
      <c r="AB22" s="197">
        <v>0</v>
      </c>
      <c r="AC22" s="197">
        <v>0</v>
      </c>
      <c r="AD22" s="197">
        <v>0</v>
      </c>
      <c r="AE22" s="197">
        <v>25.62</v>
      </c>
      <c r="AF22" s="197">
        <v>0</v>
      </c>
      <c r="AG22" s="197">
        <v>0</v>
      </c>
      <c r="AH22" s="197">
        <v>0</v>
      </c>
      <c r="AI22" s="197">
        <v>48.59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33.82</v>
      </c>
      <c r="AQ22" s="197">
        <v>9.66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77.3</v>
      </c>
      <c r="L23" s="197">
        <v>18.36</v>
      </c>
      <c r="M23" s="197">
        <v>0</v>
      </c>
      <c r="N23" s="197">
        <v>14.22</v>
      </c>
      <c r="O23" s="197">
        <v>48.68</v>
      </c>
      <c r="P23" s="197">
        <v>49.39</v>
      </c>
      <c r="Q23" s="197">
        <v>1.93</v>
      </c>
      <c r="R23" s="197">
        <v>4.83</v>
      </c>
      <c r="S23" s="197">
        <v>2.9</v>
      </c>
      <c r="T23" s="197">
        <v>0</v>
      </c>
      <c r="U23" s="197">
        <v>236.82</v>
      </c>
      <c r="V23" s="197">
        <v>0</v>
      </c>
      <c r="W23" s="197">
        <v>7.89</v>
      </c>
      <c r="X23" s="197">
        <v>36.21</v>
      </c>
      <c r="Y23" s="197">
        <v>0</v>
      </c>
      <c r="Z23">
        <v>0</v>
      </c>
      <c r="AA23" s="197">
        <v>8.58</v>
      </c>
      <c r="AB23" s="197">
        <v>0</v>
      </c>
      <c r="AC23" s="197">
        <v>0</v>
      </c>
      <c r="AD23" s="197">
        <v>0</v>
      </c>
      <c r="AE23" s="197">
        <v>25.78</v>
      </c>
      <c r="AF23" s="197">
        <v>0</v>
      </c>
      <c r="AG23" s="197">
        <v>0</v>
      </c>
      <c r="AH23" s="197">
        <v>0</v>
      </c>
      <c r="AI23" s="197">
        <v>48.59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33.82</v>
      </c>
      <c r="AQ23" s="197">
        <v>9.66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77.3</v>
      </c>
      <c r="L24" s="197">
        <v>18.36</v>
      </c>
      <c r="M24" s="197">
        <v>0</v>
      </c>
      <c r="N24" s="197">
        <v>14.22</v>
      </c>
      <c r="O24" s="197">
        <v>48.68</v>
      </c>
      <c r="P24" s="197">
        <v>49.39</v>
      </c>
      <c r="Q24" s="197">
        <v>1.93</v>
      </c>
      <c r="R24" s="197">
        <v>4.83</v>
      </c>
      <c r="S24" s="197">
        <v>2.9</v>
      </c>
      <c r="T24" s="197">
        <v>0</v>
      </c>
      <c r="U24" s="197">
        <v>236.82</v>
      </c>
      <c r="V24" s="197">
        <v>0</v>
      </c>
      <c r="W24" s="197">
        <v>7.89</v>
      </c>
      <c r="X24" s="197">
        <v>36.21</v>
      </c>
      <c r="Y24" s="197">
        <v>0</v>
      </c>
      <c r="Z24">
        <v>0</v>
      </c>
      <c r="AA24" s="197">
        <v>8.58</v>
      </c>
      <c r="AB24" s="197">
        <v>0</v>
      </c>
      <c r="AC24" s="197">
        <v>0</v>
      </c>
      <c r="AD24" s="197">
        <v>0</v>
      </c>
      <c r="AE24" s="197">
        <v>25.78</v>
      </c>
      <c r="AF24" s="197">
        <v>0</v>
      </c>
      <c r="AG24" s="197">
        <v>0</v>
      </c>
      <c r="AH24" s="197">
        <v>0</v>
      </c>
      <c r="AI24" s="197">
        <v>48.59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58.31</v>
      </c>
      <c r="AQ24" s="197">
        <v>9.66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77.3</v>
      </c>
      <c r="L25" s="197">
        <v>18.36</v>
      </c>
      <c r="M25" s="197">
        <v>0</v>
      </c>
      <c r="N25" s="197">
        <v>14.22</v>
      </c>
      <c r="O25" s="197">
        <v>48.68</v>
      </c>
      <c r="P25" s="197">
        <v>49.39</v>
      </c>
      <c r="Q25" s="197">
        <v>1.93</v>
      </c>
      <c r="R25" s="197">
        <v>4.83</v>
      </c>
      <c r="S25" s="197">
        <v>2.9</v>
      </c>
      <c r="T25" s="197">
        <v>0</v>
      </c>
      <c r="U25" s="197">
        <v>236.82</v>
      </c>
      <c r="V25" s="197">
        <v>0</v>
      </c>
      <c r="W25" s="197">
        <v>7.89</v>
      </c>
      <c r="X25" s="197">
        <v>36.21</v>
      </c>
      <c r="Y25" s="197">
        <v>0</v>
      </c>
      <c r="Z25">
        <v>0</v>
      </c>
      <c r="AA25" s="197">
        <v>8.58</v>
      </c>
      <c r="AB25" s="197">
        <v>0</v>
      </c>
      <c r="AC25" s="197">
        <v>0</v>
      </c>
      <c r="AD25" s="197">
        <v>0</v>
      </c>
      <c r="AE25" s="197">
        <v>25.78</v>
      </c>
      <c r="AF25" s="197">
        <v>0</v>
      </c>
      <c r="AG25" s="197">
        <v>0</v>
      </c>
      <c r="AH25" s="197">
        <v>0</v>
      </c>
      <c r="AI25" s="197">
        <v>48.59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58.31</v>
      </c>
      <c r="AQ25" s="197">
        <v>9.66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77.3</v>
      </c>
      <c r="L26" s="197">
        <v>18.36</v>
      </c>
      <c r="M26" s="197">
        <v>0</v>
      </c>
      <c r="N26" s="197">
        <v>14.22</v>
      </c>
      <c r="O26" s="197">
        <v>48.68</v>
      </c>
      <c r="P26" s="197">
        <v>49.39</v>
      </c>
      <c r="Q26" s="197">
        <v>1.93</v>
      </c>
      <c r="R26" s="197">
        <v>4.83</v>
      </c>
      <c r="S26" s="197">
        <v>2.9</v>
      </c>
      <c r="T26" s="197">
        <v>0</v>
      </c>
      <c r="U26" s="197">
        <v>236.82</v>
      </c>
      <c r="V26" s="197">
        <v>0</v>
      </c>
      <c r="W26" s="197">
        <v>7.89</v>
      </c>
      <c r="X26" s="197">
        <v>36.21</v>
      </c>
      <c r="Y26" s="197">
        <v>0</v>
      </c>
      <c r="Z26">
        <v>0</v>
      </c>
      <c r="AA26" s="197">
        <v>8.58</v>
      </c>
      <c r="AB26" s="197">
        <v>0</v>
      </c>
      <c r="AC26" s="197">
        <v>0</v>
      </c>
      <c r="AD26" s="197">
        <v>0</v>
      </c>
      <c r="AE26" s="197">
        <v>25.78</v>
      </c>
      <c r="AF26" s="197">
        <v>0</v>
      </c>
      <c r="AG26" s="197">
        <v>0</v>
      </c>
      <c r="AH26" s="197">
        <v>0</v>
      </c>
      <c r="AI26" s="197">
        <v>48.59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58.31</v>
      </c>
      <c r="AQ26" s="197">
        <v>18.170000000000002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77.3</v>
      </c>
      <c r="L27" s="197">
        <v>18.36</v>
      </c>
      <c r="M27" s="197">
        <v>0</v>
      </c>
      <c r="N27" s="197">
        <v>14.22</v>
      </c>
      <c r="O27" s="197">
        <v>48.68</v>
      </c>
      <c r="P27" s="197">
        <v>49.39</v>
      </c>
      <c r="Q27" s="197">
        <v>1.93</v>
      </c>
      <c r="R27" s="197">
        <v>10.38</v>
      </c>
      <c r="S27" s="197">
        <v>2.9</v>
      </c>
      <c r="T27" s="197">
        <v>0</v>
      </c>
      <c r="U27" s="197">
        <v>236.82</v>
      </c>
      <c r="V27" s="197">
        <v>2.8</v>
      </c>
      <c r="W27" s="197">
        <v>7.89</v>
      </c>
      <c r="X27" s="197">
        <v>36.21</v>
      </c>
      <c r="Y27" s="197">
        <v>0</v>
      </c>
      <c r="Z27">
        <v>0</v>
      </c>
      <c r="AA27" s="197">
        <v>8.58</v>
      </c>
      <c r="AB27" s="197">
        <v>0</v>
      </c>
      <c r="AC27" s="197">
        <v>0</v>
      </c>
      <c r="AD27" s="197">
        <v>0</v>
      </c>
      <c r="AE27" s="197">
        <v>25.78</v>
      </c>
      <c r="AF27" s="197">
        <v>0</v>
      </c>
      <c r="AG27" s="197">
        <v>0</v>
      </c>
      <c r="AH27" s="197">
        <v>0</v>
      </c>
      <c r="AI27" s="197">
        <v>48.59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58.31</v>
      </c>
      <c r="AQ27" s="197">
        <v>18.170000000000002</v>
      </c>
      <c r="AR27" s="197">
        <v>0.59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77.3</v>
      </c>
      <c r="L28" s="197">
        <v>18.36</v>
      </c>
      <c r="M28" s="197">
        <v>0</v>
      </c>
      <c r="N28" s="197">
        <v>14.22</v>
      </c>
      <c r="O28" s="197">
        <v>48.68</v>
      </c>
      <c r="P28" s="197">
        <v>49.39</v>
      </c>
      <c r="Q28" s="197">
        <v>1.93</v>
      </c>
      <c r="R28" s="197">
        <v>10.41</v>
      </c>
      <c r="S28" s="197">
        <v>2.9</v>
      </c>
      <c r="T28" s="197">
        <v>0</v>
      </c>
      <c r="U28" s="197">
        <v>236.82</v>
      </c>
      <c r="V28" s="197">
        <v>2.8</v>
      </c>
      <c r="W28" s="197">
        <v>7.89</v>
      </c>
      <c r="X28" s="197">
        <v>36.21</v>
      </c>
      <c r="Y28" s="197">
        <v>0</v>
      </c>
      <c r="Z28">
        <v>0</v>
      </c>
      <c r="AA28" s="197">
        <v>8.58</v>
      </c>
      <c r="AB28" s="197">
        <v>0</v>
      </c>
      <c r="AC28" s="197">
        <v>0</v>
      </c>
      <c r="AD28" s="197">
        <v>0</v>
      </c>
      <c r="AE28" s="197">
        <v>25.78</v>
      </c>
      <c r="AF28" s="197">
        <v>0</v>
      </c>
      <c r="AG28" s="197">
        <v>0</v>
      </c>
      <c r="AH28" s="197">
        <v>0</v>
      </c>
      <c r="AI28" s="197">
        <v>48.59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58.31</v>
      </c>
      <c r="AQ28" s="197">
        <v>18.170000000000002</v>
      </c>
      <c r="AR28" s="197">
        <v>2.0099999999999998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77.3</v>
      </c>
      <c r="L29" s="197">
        <v>18.36</v>
      </c>
      <c r="M29" s="197">
        <v>0</v>
      </c>
      <c r="N29" s="197">
        <v>14.22</v>
      </c>
      <c r="O29" s="197">
        <v>48.68</v>
      </c>
      <c r="P29" s="197">
        <v>49.39</v>
      </c>
      <c r="Q29" s="197">
        <v>1.93</v>
      </c>
      <c r="R29" s="197">
        <v>10.41</v>
      </c>
      <c r="S29" s="197">
        <v>2.9</v>
      </c>
      <c r="T29" s="197">
        <v>0</v>
      </c>
      <c r="U29" s="197">
        <v>236.82</v>
      </c>
      <c r="V29" s="197">
        <v>2.8</v>
      </c>
      <c r="W29" s="197">
        <v>7.89</v>
      </c>
      <c r="X29" s="197">
        <v>36.21</v>
      </c>
      <c r="Y29" s="197">
        <v>0</v>
      </c>
      <c r="Z29">
        <v>0</v>
      </c>
      <c r="AA29" s="197">
        <v>8.58</v>
      </c>
      <c r="AB29" s="197">
        <v>0</v>
      </c>
      <c r="AC29" s="197">
        <v>0</v>
      </c>
      <c r="AD29" s="197">
        <v>0</v>
      </c>
      <c r="AE29" s="197">
        <v>25.78</v>
      </c>
      <c r="AF29" s="197">
        <v>0</v>
      </c>
      <c r="AG29" s="197">
        <v>0</v>
      </c>
      <c r="AH29" s="197">
        <v>0</v>
      </c>
      <c r="AI29" s="197">
        <v>48.59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58.31</v>
      </c>
      <c r="AQ29" s="197">
        <v>18.170000000000002</v>
      </c>
      <c r="AR29" s="197">
        <v>5.32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77.3</v>
      </c>
      <c r="L30" s="197">
        <v>18.36</v>
      </c>
      <c r="M30" s="197">
        <v>0</v>
      </c>
      <c r="N30" s="197">
        <v>14.22</v>
      </c>
      <c r="O30" s="197">
        <v>48.68</v>
      </c>
      <c r="P30" s="197">
        <v>49.39</v>
      </c>
      <c r="Q30" s="197">
        <v>1.93</v>
      </c>
      <c r="R30" s="197">
        <v>10.41</v>
      </c>
      <c r="S30" s="197">
        <v>2.9</v>
      </c>
      <c r="T30" s="197">
        <v>0</v>
      </c>
      <c r="U30" s="197">
        <v>236.82</v>
      </c>
      <c r="V30" s="197">
        <v>2.8</v>
      </c>
      <c r="W30" s="197">
        <v>7.89</v>
      </c>
      <c r="X30" s="197">
        <v>36.21</v>
      </c>
      <c r="Y30" s="197">
        <v>0</v>
      </c>
      <c r="Z30">
        <v>0</v>
      </c>
      <c r="AA30" s="197">
        <v>8.58</v>
      </c>
      <c r="AB30" s="197">
        <v>0</v>
      </c>
      <c r="AC30" s="197">
        <v>0</v>
      </c>
      <c r="AD30" s="197">
        <v>0</v>
      </c>
      <c r="AE30" s="197">
        <v>25.78</v>
      </c>
      <c r="AF30" s="197">
        <v>0</v>
      </c>
      <c r="AG30" s="197">
        <v>0</v>
      </c>
      <c r="AH30" s="197">
        <v>0</v>
      </c>
      <c r="AI30" s="197">
        <v>48.59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58.31</v>
      </c>
      <c r="AQ30" s="197">
        <v>18.170000000000002</v>
      </c>
      <c r="AR30" s="197">
        <v>11.11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77.3</v>
      </c>
      <c r="L31" s="197">
        <v>18.36</v>
      </c>
      <c r="M31" s="197">
        <v>0</v>
      </c>
      <c r="N31" s="197">
        <v>14.22</v>
      </c>
      <c r="O31" s="197">
        <v>48.68</v>
      </c>
      <c r="P31" s="197">
        <v>49.39</v>
      </c>
      <c r="Q31" s="197">
        <v>1.93</v>
      </c>
      <c r="R31" s="197">
        <v>10.41</v>
      </c>
      <c r="S31" s="197">
        <v>2.9</v>
      </c>
      <c r="T31" s="197">
        <v>0</v>
      </c>
      <c r="U31" s="197">
        <v>236.82</v>
      </c>
      <c r="V31" s="197">
        <v>2.8</v>
      </c>
      <c r="W31" s="197">
        <v>7.9</v>
      </c>
      <c r="X31" s="197">
        <v>36.15</v>
      </c>
      <c r="Y31" s="197">
        <v>0</v>
      </c>
      <c r="Z31">
        <v>0</v>
      </c>
      <c r="AA31" s="197">
        <v>8.58</v>
      </c>
      <c r="AB31" s="197">
        <v>0</v>
      </c>
      <c r="AC31" s="197">
        <v>0</v>
      </c>
      <c r="AD31" s="197">
        <v>0</v>
      </c>
      <c r="AE31" s="197">
        <v>25.78</v>
      </c>
      <c r="AF31" s="197">
        <v>0</v>
      </c>
      <c r="AG31" s="197">
        <v>0</v>
      </c>
      <c r="AH31" s="197">
        <v>0</v>
      </c>
      <c r="AI31" s="197">
        <v>48.59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58.31</v>
      </c>
      <c r="AQ31" s="197">
        <v>18.170000000000002</v>
      </c>
      <c r="AR31" s="197">
        <v>20.420000000000002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77.3</v>
      </c>
      <c r="L32" s="197">
        <v>18.36</v>
      </c>
      <c r="M32" s="197">
        <v>0</v>
      </c>
      <c r="N32" s="197">
        <v>14.22</v>
      </c>
      <c r="O32" s="197">
        <v>48.68</v>
      </c>
      <c r="P32" s="197">
        <v>49.39</v>
      </c>
      <c r="Q32" s="197">
        <v>1.93</v>
      </c>
      <c r="R32" s="197">
        <v>10.41</v>
      </c>
      <c r="S32" s="197">
        <v>2.9</v>
      </c>
      <c r="T32" s="197">
        <v>0</v>
      </c>
      <c r="U32" s="197">
        <v>236.82</v>
      </c>
      <c r="V32" s="197">
        <v>2.8</v>
      </c>
      <c r="W32" s="197">
        <v>7.9</v>
      </c>
      <c r="X32" s="197">
        <v>36.21</v>
      </c>
      <c r="Y32" s="197">
        <v>0</v>
      </c>
      <c r="Z32">
        <v>0</v>
      </c>
      <c r="AA32" s="197">
        <v>8.58</v>
      </c>
      <c r="AB32" s="197">
        <v>0</v>
      </c>
      <c r="AC32" s="197">
        <v>0</v>
      </c>
      <c r="AD32" s="197">
        <v>0</v>
      </c>
      <c r="AE32" s="197">
        <v>25.78</v>
      </c>
      <c r="AF32" s="197">
        <v>0</v>
      </c>
      <c r="AG32" s="197">
        <v>0</v>
      </c>
      <c r="AH32" s="197">
        <v>0</v>
      </c>
      <c r="AI32" s="197">
        <v>48.59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58.31</v>
      </c>
      <c r="AQ32" s="197">
        <v>18.170000000000002</v>
      </c>
      <c r="AR32" s="197">
        <v>23.61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77.3</v>
      </c>
      <c r="L33" s="197">
        <v>18.36</v>
      </c>
      <c r="M33" s="197">
        <v>0</v>
      </c>
      <c r="N33" s="197">
        <v>14.22</v>
      </c>
      <c r="O33" s="197">
        <v>48.68</v>
      </c>
      <c r="P33" s="197">
        <v>49.39</v>
      </c>
      <c r="Q33" s="197">
        <v>1.93</v>
      </c>
      <c r="R33" s="197">
        <v>4.83</v>
      </c>
      <c r="S33" s="197">
        <v>2.9</v>
      </c>
      <c r="T33" s="197">
        <v>0</v>
      </c>
      <c r="U33" s="197">
        <v>236.82</v>
      </c>
      <c r="V33" s="197">
        <v>0</v>
      </c>
      <c r="W33" s="197">
        <v>7.9</v>
      </c>
      <c r="X33" s="197">
        <v>36.21</v>
      </c>
      <c r="Y33" s="197">
        <v>0</v>
      </c>
      <c r="Z33">
        <v>0</v>
      </c>
      <c r="AA33" s="197">
        <v>8.58</v>
      </c>
      <c r="AB33" s="197">
        <v>0</v>
      </c>
      <c r="AC33" s="197">
        <v>0</v>
      </c>
      <c r="AD33" s="197">
        <v>0</v>
      </c>
      <c r="AE33" s="197">
        <v>25.78</v>
      </c>
      <c r="AF33" s="197">
        <v>0</v>
      </c>
      <c r="AG33" s="197">
        <v>0</v>
      </c>
      <c r="AH33" s="197">
        <v>0</v>
      </c>
      <c r="AI33" s="197">
        <v>48.59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58.31</v>
      </c>
      <c r="AQ33" s="197">
        <v>18.170000000000002</v>
      </c>
      <c r="AR33" s="197">
        <v>24.3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77.3</v>
      </c>
      <c r="L34" s="197">
        <v>18.36</v>
      </c>
      <c r="M34" s="197">
        <v>0</v>
      </c>
      <c r="N34" s="197">
        <v>14.22</v>
      </c>
      <c r="O34" s="197">
        <v>48.68</v>
      </c>
      <c r="P34" s="197">
        <v>49.39</v>
      </c>
      <c r="Q34" s="197">
        <v>1.93</v>
      </c>
      <c r="R34" s="197">
        <v>4.83</v>
      </c>
      <c r="S34" s="197">
        <v>2.9</v>
      </c>
      <c r="T34" s="197">
        <v>0</v>
      </c>
      <c r="U34" s="197">
        <v>236.82</v>
      </c>
      <c r="V34" s="197">
        <v>0</v>
      </c>
      <c r="W34" s="197">
        <v>7.89</v>
      </c>
      <c r="X34" s="197">
        <v>36.21</v>
      </c>
      <c r="Y34" s="197">
        <v>0</v>
      </c>
      <c r="Z34">
        <v>0</v>
      </c>
      <c r="AA34" s="197">
        <v>8.58</v>
      </c>
      <c r="AB34" s="197">
        <v>0</v>
      </c>
      <c r="AC34" s="197">
        <v>0</v>
      </c>
      <c r="AD34" s="197">
        <v>0</v>
      </c>
      <c r="AE34" s="197">
        <v>25.78</v>
      </c>
      <c r="AF34" s="197">
        <v>0</v>
      </c>
      <c r="AG34" s="197">
        <v>0</v>
      </c>
      <c r="AH34" s="197">
        <v>0</v>
      </c>
      <c r="AI34" s="197">
        <v>48.59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58.31</v>
      </c>
      <c r="AQ34" s="197">
        <v>18.170000000000002</v>
      </c>
      <c r="AR34" s="197">
        <v>24.3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77.3</v>
      </c>
      <c r="L35" s="197">
        <v>18.36</v>
      </c>
      <c r="M35" s="197">
        <v>0</v>
      </c>
      <c r="N35" s="197">
        <v>14.22</v>
      </c>
      <c r="O35" s="197">
        <v>48.68</v>
      </c>
      <c r="P35" s="197">
        <v>49.39</v>
      </c>
      <c r="Q35" s="197">
        <v>1.93</v>
      </c>
      <c r="R35" s="197">
        <v>4.83</v>
      </c>
      <c r="S35" s="197">
        <v>2.9</v>
      </c>
      <c r="T35" s="197">
        <v>0</v>
      </c>
      <c r="U35" s="197">
        <v>237.71</v>
      </c>
      <c r="V35" s="197">
        <v>0</v>
      </c>
      <c r="W35" s="197">
        <v>7.89</v>
      </c>
      <c r="X35" s="197">
        <v>36.21</v>
      </c>
      <c r="Y35" s="197">
        <v>0</v>
      </c>
      <c r="Z35">
        <v>0</v>
      </c>
      <c r="AA35" s="197">
        <v>8.58</v>
      </c>
      <c r="AB35" s="197">
        <v>0</v>
      </c>
      <c r="AC35" s="197">
        <v>0</v>
      </c>
      <c r="AD35" s="197">
        <v>0</v>
      </c>
      <c r="AE35" s="197">
        <v>25.78</v>
      </c>
      <c r="AF35" s="197">
        <v>0</v>
      </c>
      <c r="AG35" s="197">
        <v>0</v>
      </c>
      <c r="AH35" s="197">
        <v>0</v>
      </c>
      <c r="AI35" s="197">
        <v>48.59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58.31</v>
      </c>
      <c r="AQ35" s="197">
        <v>9.66</v>
      </c>
      <c r="AR35" s="197">
        <v>26.3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77.3</v>
      </c>
      <c r="L36" s="197">
        <v>18.36</v>
      </c>
      <c r="M36" s="197">
        <v>0</v>
      </c>
      <c r="N36" s="197">
        <v>14.22</v>
      </c>
      <c r="O36" s="197">
        <v>48.68</v>
      </c>
      <c r="P36" s="197">
        <v>49.39</v>
      </c>
      <c r="Q36" s="197">
        <v>1.93</v>
      </c>
      <c r="R36" s="197">
        <v>4.83</v>
      </c>
      <c r="S36" s="197">
        <v>2.9</v>
      </c>
      <c r="T36" s="197">
        <v>0</v>
      </c>
      <c r="U36" s="197">
        <v>237.74</v>
      </c>
      <c r="V36" s="197">
        <v>0</v>
      </c>
      <c r="W36" s="197">
        <v>7.89</v>
      </c>
      <c r="X36" s="197">
        <v>36.21</v>
      </c>
      <c r="Y36" s="197">
        <v>0</v>
      </c>
      <c r="Z36">
        <v>0</v>
      </c>
      <c r="AA36" s="197">
        <v>8.58</v>
      </c>
      <c r="AB36" s="197">
        <v>0</v>
      </c>
      <c r="AC36" s="197">
        <v>0</v>
      </c>
      <c r="AD36" s="197">
        <v>0</v>
      </c>
      <c r="AE36" s="197">
        <v>25.78</v>
      </c>
      <c r="AF36" s="197">
        <v>0</v>
      </c>
      <c r="AG36" s="197">
        <v>0</v>
      </c>
      <c r="AH36" s="197">
        <v>0</v>
      </c>
      <c r="AI36" s="197">
        <v>48.59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58.31</v>
      </c>
      <c r="AQ36" s="197">
        <v>9.66</v>
      </c>
      <c r="AR36" s="197">
        <v>26.3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77.3</v>
      </c>
      <c r="L37" s="197">
        <v>18.36</v>
      </c>
      <c r="M37" s="197">
        <v>0</v>
      </c>
      <c r="N37" s="197">
        <v>14.22</v>
      </c>
      <c r="O37" s="197">
        <v>48.68</v>
      </c>
      <c r="P37" s="197">
        <v>49.39</v>
      </c>
      <c r="Q37" s="197">
        <v>1.93</v>
      </c>
      <c r="R37" s="197">
        <v>4.83</v>
      </c>
      <c r="S37" s="197">
        <v>2.9</v>
      </c>
      <c r="T37" s="197">
        <v>0</v>
      </c>
      <c r="U37" s="197">
        <v>237.74</v>
      </c>
      <c r="V37" s="197">
        <v>0</v>
      </c>
      <c r="W37" s="197">
        <v>7.89</v>
      </c>
      <c r="X37" s="197">
        <v>36.21</v>
      </c>
      <c r="Y37" s="197">
        <v>0</v>
      </c>
      <c r="Z37">
        <v>0</v>
      </c>
      <c r="AA37" s="197">
        <v>8.58</v>
      </c>
      <c r="AB37" s="197">
        <v>0</v>
      </c>
      <c r="AC37" s="197">
        <v>0</v>
      </c>
      <c r="AD37" s="197">
        <v>0</v>
      </c>
      <c r="AE37" s="197">
        <v>25.78</v>
      </c>
      <c r="AF37" s="197">
        <v>0</v>
      </c>
      <c r="AG37" s="197">
        <v>0</v>
      </c>
      <c r="AH37" s="197">
        <v>0</v>
      </c>
      <c r="AI37" s="197">
        <v>48.59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58.31</v>
      </c>
      <c r="AQ37" s="197">
        <v>9.66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77.3</v>
      </c>
      <c r="L38" s="197">
        <v>18.36</v>
      </c>
      <c r="M38" s="197">
        <v>0</v>
      </c>
      <c r="N38" s="197">
        <v>14.22</v>
      </c>
      <c r="O38" s="197">
        <v>48.68</v>
      </c>
      <c r="P38" s="197">
        <v>49.39</v>
      </c>
      <c r="Q38" s="197">
        <v>1.93</v>
      </c>
      <c r="R38" s="197">
        <v>4.83</v>
      </c>
      <c r="S38" s="197">
        <v>2.9</v>
      </c>
      <c r="T38" s="197">
        <v>0</v>
      </c>
      <c r="U38" s="197">
        <v>237.74</v>
      </c>
      <c r="V38" s="197">
        <v>0</v>
      </c>
      <c r="W38" s="197">
        <v>7.89</v>
      </c>
      <c r="X38" s="197">
        <v>36.21</v>
      </c>
      <c r="Y38" s="197">
        <v>0</v>
      </c>
      <c r="Z38">
        <v>0</v>
      </c>
      <c r="AA38" s="197">
        <v>8.58</v>
      </c>
      <c r="AB38" s="197">
        <v>0</v>
      </c>
      <c r="AC38" s="197">
        <v>0</v>
      </c>
      <c r="AD38" s="197">
        <v>0</v>
      </c>
      <c r="AE38" s="197">
        <v>25.78</v>
      </c>
      <c r="AF38" s="197">
        <v>0</v>
      </c>
      <c r="AG38" s="197">
        <v>0</v>
      </c>
      <c r="AH38" s="197">
        <v>0</v>
      </c>
      <c r="AI38" s="197">
        <v>48.59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58.31</v>
      </c>
      <c r="AQ38" s="197">
        <v>9.66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77.3</v>
      </c>
      <c r="L39" s="197">
        <v>18.36</v>
      </c>
      <c r="M39" s="197">
        <v>0</v>
      </c>
      <c r="N39" s="197">
        <v>14.22</v>
      </c>
      <c r="O39" s="197">
        <v>48.68</v>
      </c>
      <c r="P39" s="197">
        <v>49.39</v>
      </c>
      <c r="Q39" s="197">
        <v>1.93</v>
      </c>
      <c r="R39" s="197">
        <v>4.83</v>
      </c>
      <c r="S39" s="197">
        <v>2.9</v>
      </c>
      <c r="T39" s="197">
        <v>0</v>
      </c>
      <c r="U39" s="197">
        <v>237.74</v>
      </c>
      <c r="V39" s="197">
        <v>0</v>
      </c>
      <c r="W39" s="197">
        <v>7.89</v>
      </c>
      <c r="X39" s="197">
        <v>36.21</v>
      </c>
      <c r="Y39" s="197">
        <v>0</v>
      </c>
      <c r="Z39">
        <v>0</v>
      </c>
      <c r="AA39" s="197">
        <v>8.58</v>
      </c>
      <c r="AB39" s="197">
        <v>0</v>
      </c>
      <c r="AC39" s="197">
        <v>0</v>
      </c>
      <c r="AD39" s="197">
        <v>0</v>
      </c>
      <c r="AE39" s="197">
        <v>25.78</v>
      </c>
      <c r="AF39" s="197">
        <v>0</v>
      </c>
      <c r="AG39" s="197">
        <v>0</v>
      </c>
      <c r="AH39" s="197">
        <v>0</v>
      </c>
      <c r="AI39" s="197">
        <v>47.56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33.82</v>
      </c>
      <c r="AQ39" s="197">
        <v>9.66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77.3</v>
      </c>
      <c r="L40" s="197">
        <v>18.36</v>
      </c>
      <c r="M40" s="197">
        <v>0</v>
      </c>
      <c r="N40" s="197">
        <v>14.22</v>
      </c>
      <c r="O40" s="197">
        <v>48.68</v>
      </c>
      <c r="P40" s="197">
        <v>49.39</v>
      </c>
      <c r="Q40" s="197">
        <v>1.93</v>
      </c>
      <c r="R40" s="197">
        <v>4.83</v>
      </c>
      <c r="S40" s="197">
        <v>2.9</v>
      </c>
      <c r="T40" s="197">
        <v>0</v>
      </c>
      <c r="U40" s="197">
        <v>237.74</v>
      </c>
      <c r="V40" s="197">
        <v>0</v>
      </c>
      <c r="W40" s="197">
        <v>7.9</v>
      </c>
      <c r="X40" s="197">
        <v>36.21</v>
      </c>
      <c r="Y40" s="197">
        <v>0</v>
      </c>
      <c r="Z40">
        <v>0</v>
      </c>
      <c r="AA40" s="197">
        <v>8.58</v>
      </c>
      <c r="AB40" s="197">
        <v>0</v>
      </c>
      <c r="AC40" s="197">
        <v>0</v>
      </c>
      <c r="AD40" s="197">
        <v>0</v>
      </c>
      <c r="AE40" s="197">
        <v>25.78</v>
      </c>
      <c r="AF40" s="197">
        <v>0</v>
      </c>
      <c r="AG40" s="197">
        <v>0</v>
      </c>
      <c r="AH40" s="197">
        <v>0</v>
      </c>
      <c r="AI40" s="197">
        <v>47.56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33.82</v>
      </c>
      <c r="AQ40" s="197">
        <v>9.66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77.3</v>
      </c>
      <c r="L41" s="197">
        <v>18.36</v>
      </c>
      <c r="M41" s="197">
        <v>0</v>
      </c>
      <c r="N41" s="197">
        <v>14.22</v>
      </c>
      <c r="O41" s="197">
        <v>48.68</v>
      </c>
      <c r="P41" s="197">
        <v>49.39</v>
      </c>
      <c r="Q41" s="197">
        <v>1.93</v>
      </c>
      <c r="R41" s="197">
        <v>4.83</v>
      </c>
      <c r="S41" s="197">
        <v>2.9</v>
      </c>
      <c r="T41" s="197">
        <v>0</v>
      </c>
      <c r="U41" s="197">
        <v>237.74</v>
      </c>
      <c r="V41" s="197">
        <v>0</v>
      </c>
      <c r="W41" s="197">
        <v>7.9</v>
      </c>
      <c r="X41" s="197">
        <v>36.21</v>
      </c>
      <c r="Y41" s="197">
        <v>0</v>
      </c>
      <c r="Z41">
        <v>0</v>
      </c>
      <c r="AA41" s="197">
        <v>8.34</v>
      </c>
      <c r="AB41" s="197">
        <v>0</v>
      </c>
      <c r="AC41" s="197">
        <v>0</v>
      </c>
      <c r="AD41" s="197">
        <v>0</v>
      </c>
      <c r="AE41" s="197">
        <v>25.78</v>
      </c>
      <c r="AF41" s="197">
        <v>0</v>
      </c>
      <c r="AG41" s="197">
        <v>0</v>
      </c>
      <c r="AH41" s="197">
        <v>0</v>
      </c>
      <c r="AI41" s="197">
        <v>47.56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33.82</v>
      </c>
      <c r="AQ41" s="197">
        <v>9.66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77.3</v>
      </c>
      <c r="L42" s="197">
        <v>18.36</v>
      </c>
      <c r="M42" s="197">
        <v>0</v>
      </c>
      <c r="N42" s="197">
        <v>14.22</v>
      </c>
      <c r="O42" s="197">
        <v>48.68</v>
      </c>
      <c r="P42" s="197">
        <v>49.39</v>
      </c>
      <c r="Q42" s="197">
        <v>1.93</v>
      </c>
      <c r="R42" s="197">
        <v>4.83</v>
      </c>
      <c r="S42" s="197">
        <v>2.9</v>
      </c>
      <c r="T42" s="197">
        <v>0</v>
      </c>
      <c r="U42" s="197">
        <v>237.74</v>
      </c>
      <c r="V42" s="197">
        <v>0</v>
      </c>
      <c r="W42" s="197">
        <v>7.9</v>
      </c>
      <c r="X42" s="197">
        <v>36.21</v>
      </c>
      <c r="Y42" s="197">
        <v>0</v>
      </c>
      <c r="Z42">
        <v>0</v>
      </c>
      <c r="AA42" s="197">
        <v>8.34</v>
      </c>
      <c r="AB42" s="197">
        <v>0</v>
      </c>
      <c r="AC42" s="197">
        <v>0</v>
      </c>
      <c r="AD42" s="197">
        <v>0</v>
      </c>
      <c r="AE42" s="197">
        <v>25.78</v>
      </c>
      <c r="AF42" s="197">
        <v>0</v>
      </c>
      <c r="AG42" s="197">
        <v>0</v>
      </c>
      <c r="AH42" s="197">
        <v>0</v>
      </c>
      <c r="AI42" s="197">
        <v>47.56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33.82</v>
      </c>
      <c r="AQ42" s="197">
        <v>9.66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77.3</v>
      </c>
      <c r="L43" s="197">
        <v>18.36</v>
      </c>
      <c r="M43" s="197">
        <v>0</v>
      </c>
      <c r="N43" s="197">
        <v>14.22</v>
      </c>
      <c r="O43" s="197">
        <v>48.68</v>
      </c>
      <c r="P43" s="197">
        <v>49.39</v>
      </c>
      <c r="Q43" s="197">
        <v>1.93</v>
      </c>
      <c r="R43" s="197">
        <v>4.83</v>
      </c>
      <c r="S43" s="197">
        <v>2.9</v>
      </c>
      <c r="T43" s="197">
        <v>0</v>
      </c>
      <c r="U43" s="197">
        <v>237.74</v>
      </c>
      <c r="V43" s="197">
        <v>0</v>
      </c>
      <c r="W43" s="197">
        <v>7.9</v>
      </c>
      <c r="X43" s="197">
        <v>36.21</v>
      </c>
      <c r="Y43" s="197">
        <v>0</v>
      </c>
      <c r="Z43">
        <v>0</v>
      </c>
      <c r="AA43" s="197">
        <v>8.34</v>
      </c>
      <c r="AB43" s="197">
        <v>0</v>
      </c>
      <c r="AC43" s="197">
        <v>0</v>
      </c>
      <c r="AD43" s="197">
        <v>0</v>
      </c>
      <c r="AE43" s="197">
        <v>25.46</v>
      </c>
      <c r="AF43" s="197">
        <v>0</v>
      </c>
      <c r="AG43" s="197">
        <v>0</v>
      </c>
      <c r="AH43" s="197">
        <v>0</v>
      </c>
      <c r="AI43" s="197">
        <v>47.56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33.82</v>
      </c>
      <c r="AQ43" s="197">
        <v>9.66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77.3</v>
      </c>
      <c r="L44" s="197">
        <v>18.36</v>
      </c>
      <c r="M44" s="197">
        <v>0</v>
      </c>
      <c r="N44" s="197">
        <v>14.22</v>
      </c>
      <c r="O44" s="197">
        <v>48.68</v>
      </c>
      <c r="P44" s="197">
        <v>49.39</v>
      </c>
      <c r="Q44" s="197">
        <v>1.93</v>
      </c>
      <c r="R44" s="197">
        <v>4.83</v>
      </c>
      <c r="S44" s="197">
        <v>2.9</v>
      </c>
      <c r="T44" s="197">
        <v>0</v>
      </c>
      <c r="U44" s="197">
        <v>237.74</v>
      </c>
      <c r="V44" s="197">
        <v>0</v>
      </c>
      <c r="W44" s="197">
        <v>7.9</v>
      </c>
      <c r="X44" s="197">
        <v>36.21</v>
      </c>
      <c r="Y44" s="197">
        <v>0</v>
      </c>
      <c r="Z44">
        <v>0</v>
      </c>
      <c r="AA44" s="197">
        <v>8.34</v>
      </c>
      <c r="AB44" s="197">
        <v>0</v>
      </c>
      <c r="AC44" s="197">
        <v>0</v>
      </c>
      <c r="AD44" s="197">
        <v>0</v>
      </c>
      <c r="AE44" s="197">
        <v>25.46</v>
      </c>
      <c r="AF44" s="197">
        <v>0</v>
      </c>
      <c r="AG44" s="197">
        <v>0</v>
      </c>
      <c r="AH44" s="197">
        <v>0</v>
      </c>
      <c r="AI44" s="197">
        <v>47.56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33.82</v>
      </c>
      <c r="AQ44" s="197">
        <v>9.66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77.3</v>
      </c>
      <c r="L45" s="197">
        <v>18.36</v>
      </c>
      <c r="M45" s="197">
        <v>0</v>
      </c>
      <c r="N45" s="197">
        <v>14.22</v>
      </c>
      <c r="O45" s="197">
        <v>48.68</v>
      </c>
      <c r="P45" s="197">
        <v>49.39</v>
      </c>
      <c r="Q45" s="197">
        <v>1.93</v>
      </c>
      <c r="R45" s="197">
        <v>4.83</v>
      </c>
      <c r="S45" s="197">
        <v>2.9</v>
      </c>
      <c r="T45" s="197">
        <v>0</v>
      </c>
      <c r="U45" s="197">
        <v>237.74</v>
      </c>
      <c r="V45" s="197">
        <v>0</v>
      </c>
      <c r="W45" s="197">
        <v>7.9</v>
      </c>
      <c r="X45" s="197">
        <v>36.21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25.46</v>
      </c>
      <c r="AF45" s="197">
        <v>0</v>
      </c>
      <c r="AG45" s="197">
        <v>0</v>
      </c>
      <c r="AH45" s="197">
        <v>0</v>
      </c>
      <c r="AI45" s="197">
        <v>47.56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33.82</v>
      </c>
      <c r="AQ45" s="197">
        <v>9.66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77.3</v>
      </c>
      <c r="L46" s="197">
        <v>18.36</v>
      </c>
      <c r="M46" s="197">
        <v>0</v>
      </c>
      <c r="N46" s="197">
        <v>14.22</v>
      </c>
      <c r="O46" s="197">
        <v>48.68</v>
      </c>
      <c r="P46" s="197">
        <v>49.39</v>
      </c>
      <c r="Q46" s="197">
        <v>1.93</v>
      </c>
      <c r="R46" s="197">
        <v>4.83</v>
      </c>
      <c r="S46" s="197">
        <v>2.9</v>
      </c>
      <c r="T46" s="197">
        <v>0</v>
      </c>
      <c r="U46" s="197">
        <v>237.74</v>
      </c>
      <c r="V46" s="197">
        <v>0</v>
      </c>
      <c r="W46" s="197">
        <v>7.9</v>
      </c>
      <c r="X46" s="197">
        <v>36.21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25.46</v>
      </c>
      <c r="AF46" s="197">
        <v>0</v>
      </c>
      <c r="AG46" s="197">
        <v>0</v>
      </c>
      <c r="AH46" s="197">
        <v>0</v>
      </c>
      <c r="AI46" s="197">
        <v>47.56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33.82</v>
      </c>
      <c r="AQ46" s="197">
        <v>9.66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77.3</v>
      </c>
      <c r="L47" s="197">
        <v>18.36</v>
      </c>
      <c r="M47" s="197">
        <v>0</v>
      </c>
      <c r="N47" s="197">
        <v>14.22</v>
      </c>
      <c r="O47" s="197">
        <v>48.68</v>
      </c>
      <c r="P47" s="197">
        <v>49.39</v>
      </c>
      <c r="Q47" s="197">
        <v>1.93</v>
      </c>
      <c r="R47" s="197">
        <v>4.83</v>
      </c>
      <c r="S47" s="197">
        <v>2.9</v>
      </c>
      <c r="T47" s="197">
        <v>0</v>
      </c>
      <c r="U47" s="197">
        <v>237.74</v>
      </c>
      <c r="V47" s="197">
        <v>0</v>
      </c>
      <c r="W47" s="197">
        <v>7.9</v>
      </c>
      <c r="X47" s="197">
        <v>36.21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24.77</v>
      </c>
      <c r="AF47" s="197">
        <v>0</v>
      </c>
      <c r="AG47" s="197">
        <v>0</v>
      </c>
      <c r="AH47" s="197">
        <v>0</v>
      </c>
      <c r="AI47" s="197">
        <v>47.56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45.73</v>
      </c>
      <c r="AQ47" s="197">
        <v>9.66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77.3</v>
      </c>
      <c r="L48" s="197">
        <v>18.36</v>
      </c>
      <c r="M48" s="197">
        <v>0</v>
      </c>
      <c r="N48" s="197">
        <v>14.22</v>
      </c>
      <c r="O48" s="197">
        <v>48.68</v>
      </c>
      <c r="P48" s="197">
        <v>49.39</v>
      </c>
      <c r="Q48" s="197">
        <v>1.93</v>
      </c>
      <c r="R48" s="197">
        <v>4.83</v>
      </c>
      <c r="S48" s="197">
        <v>2.9</v>
      </c>
      <c r="T48" s="197">
        <v>0</v>
      </c>
      <c r="U48" s="197">
        <v>237.74</v>
      </c>
      <c r="V48" s="197">
        <v>0</v>
      </c>
      <c r="W48" s="197">
        <v>7.9</v>
      </c>
      <c r="X48" s="197">
        <v>36.21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24.77</v>
      </c>
      <c r="AF48" s="197">
        <v>0</v>
      </c>
      <c r="AG48" s="197">
        <v>0</v>
      </c>
      <c r="AH48" s="197">
        <v>0</v>
      </c>
      <c r="AI48" s="197">
        <v>47.56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45.73</v>
      </c>
      <c r="AQ48" s="197">
        <v>9.66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77.3</v>
      </c>
      <c r="L49" s="197">
        <v>18.36</v>
      </c>
      <c r="M49" s="197">
        <v>0</v>
      </c>
      <c r="N49" s="197">
        <v>14.22</v>
      </c>
      <c r="O49" s="197">
        <v>48.68</v>
      </c>
      <c r="P49" s="197">
        <v>49.39</v>
      </c>
      <c r="Q49" s="197">
        <v>1.93</v>
      </c>
      <c r="R49" s="197">
        <v>4.83</v>
      </c>
      <c r="S49" s="197">
        <v>2.9</v>
      </c>
      <c r="T49" s="197">
        <v>0</v>
      </c>
      <c r="U49" s="197">
        <v>237.74</v>
      </c>
      <c r="V49" s="197">
        <v>0</v>
      </c>
      <c r="W49" s="197">
        <v>7.9</v>
      </c>
      <c r="X49" s="197">
        <v>36.21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24.77</v>
      </c>
      <c r="AF49" s="197">
        <v>0</v>
      </c>
      <c r="AG49" s="197">
        <v>0</v>
      </c>
      <c r="AH49" s="197">
        <v>0</v>
      </c>
      <c r="AI49" s="197">
        <v>47.56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45.73</v>
      </c>
      <c r="AQ49" s="197">
        <v>9.66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77.3</v>
      </c>
      <c r="L50" s="197">
        <v>18.36</v>
      </c>
      <c r="M50" s="197">
        <v>0</v>
      </c>
      <c r="N50" s="197">
        <v>14.22</v>
      </c>
      <c r="O50" s="197">
        <v>48.68</v>
      </c>
      <c r="P50" s="197">
        <v>49.39</v>
      </c>
      <c r="Q50" s="197">
        <v>1.93</v>
      </c>
      <c r="R50" s="197">
        <v>4.83</v>
      </c>
      <c r="S50" s="197">
        <v>2.9</v>
      </c>
      <c r="T50" s="197">
        <v>0</v>
      </c>
      <c r="U50" s="197">
        <v>237.74</v>
      </c>
      <c r="V50" s="197">
        <v>0</v>
      </c>
      <c r="W50" s="197">
        <v>7.9</v>
      </c>
      <c r="X50" s="197">
        <v>36.21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24.77</v>
      </c>
      <c r="AF50" s="197">
        <v>0</v>
      </c>
      <c r="AG50" s="197">
        <v>0</v>
      </c>
      <c r="AH50" s="197">
        <v>0</v>
      </c>
      <c r="AI50" s="197">
        <v>47.56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45.73</v>
      </c>
      <c r="AQ50" s="197">
        <v>9.66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77.3</v>
      </c>
      <c r="L51" s="197">
        <v>16.98</v>
      </c>
      <c r="M51" s="197">
        <v>0</v>
      </c>
      <c r="N51" s="197">
        <v>14.22</v>
      </c>
      <c r="O51" s="197">
        <v>48.68</v>
      </c>
      <c r="P51" s="197">
        <v>49.39</v>
      </c>
      <c r="Q51" s="197">
        <v>1.93</v>
      </c>
      <c r="R51" s="197">
        <v>4.83</v>
      </c>
      <c r="S51" s="197">
        <v>2.9</v>
      </c>
      <c r="T51" s="197">
        <v>0</v>
      </c>
      <c r="U51" s="197">
        <v>237.74</v>
      </c>
      <c r="V51" s="197">
        <v>0</v>
      </c>
      <c r="W51" s="197">
        <v>7.9</v>
      </c>
      <c r="X51" s="197">
        <v>36.21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24.77</v>
      </c>
      <c r="AF51" s="197">
        <v>0</v>
      </c>
      <c r="AG51" s="197">
        <v>0</v>
      </c>
      <c r="AH51" s="197">
        <v>0</v>
      </c>
      <c r="AI51" s="197">
        <v>47.56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45.73</v>
      </c>
      <c r="AQ51" s="197">
        <v>9.66</v>
      </c>
      <c r="AR51" s="197">
        <v>28.07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77.3</v>
      </c>
      <c r="L52" s="197">
        <v>18.36</v>
      </c>
      <c r="M52" s="197">
        <v>0</v>
      </c>
      <c r="N52" s="197">
        <v>14.22</v>
      </c>
      <c r="O52" s="197">
        <v>48.68</v>
      </c>
      <c r="P52" s="197">
        <v>49.39</v>
      </c>
      <c r="Q52" s="197">
        <v>1.93</v>
      </c>
      <c r="R52" s="197">
        <v>4.83</v>
      </c>
      <c r="S52" s="197">
        <v>2.9</v>
      </c>
      <c r="T52" s="197">
        <v>0</v>
      </c>
      <c r="U52" s="197">
        <v>237.74</v>
      </c>
      <c r="V52" s="197">
        <v>0</v>
      </c>
      <c r="W52" s="197">
        <v>7.9</v>
      </c>
      <c r="X52" s="197">
        <v>36.21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24.77</v>
      </c>
      <c r="AF52" s="197">
        <v>0</v>
      </c>
      <c r="AG52" s="197">
        <v>0</v>
      </c>
      <c r="AH52" s="197">
        <v>0</v>
      </c>
      <c r="AI52" s="197">
        <v>47.56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45.73</v>
      </c>
      <c r="AQ52" s="197">
        <v>9.66</v>
      </c>
      <c r="AR52" s="197">
        <v>28.07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77.3</v>
      </c>
      <c r="L53" s="197">
        <v>18.36</v>
      </c>
      <c r="M53" s="197">
        <v>0</v>
      </c>
      <c r="N53" s="197">
        <v>14.22</v>
      </c>
      <c r="O53" s="197">
        <v>48.68</v>
      </c>
      <c r="P53" s="197">
        <v>49.39</v>
      </c>
      <c r="Q53" s="197">
        <v>1.93</v>
      </c>
      <c r="R53" s="197">
        <v>4.83</v>
      </c>
      <c r="S53" s="197">
        <v>2.9</v>
      </c>
      <c r="T53" s="197">
        <v>0</v>
      </c>
      <c r="U53" s="197">
        <v>237.74</v>
      </c>
      <c r="V53" s="197">
        <v>0</v>
      </c>
      <c r="W53" s="197">
        <v>7.9</v>
      </c>
      <c r="X53" s="197">
        <v>36.21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24.77</v>
      </c>
      <c r="AF53" s="197">
        <v>0</v>
      </c>
      <c r="AG53" s="197">
        <v>0</v>
      </c>
      <c r="AH53" s="197">
        <v>0</v>
      </c>
      <c r="AI53" s="197">
        <v>47.56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33.82</v>
      </c>
      <c r="AQ53" s="197">
        <v>9.66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77.3</v>
      </c>
      <c r="L54" s="197">
        <v>18.36</v>
      </c>
      <c r="M54" s="197">
        <v>0</v>
      </c>
      <c r="N54" s="197">
        <v>14.22</v>
      </c>
      <c r="O54" s="197">
        <v>48.68</v>
      </c>
      <c r="P54" s="197">
        <v>49.39</v>
      </c>
      <c r="Q54" s="197">
        <v>1.93</v>
      </c>
      <c r="R54" s="197">
        <v>4.83</v>
      </c>
      <c r="S54" s="197">
        <v>2.9</v>
      </c>
      <c r="T54" s="197">
        <v>0</v>
      </c>
      <c r="U54" s="197">
        <v>237.74</v>
      </c>
      <c r="V54" s="197">
        <v>0</v>
      </c>
      <c r="W54" s="197">
        <v>7.9</v>
      </c>
      <c r="X54" s="197">
        <v>36.21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24.77</v>
      </c>
      <c r="AF54" s="197">
        <v>0</v>
      </c>
      <c r="AG54" s="197">
        <v>0</v>
      </c>
      <c r="AH54" s="197">
        <v>0</v>
      </c>
      <c r="AI54" s="197">
        <v>47.56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33.82</v>
      </c>
      <c r="AQ54" s="197">
        <v>9.66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77.3</v>
      </c>
      <c r="L55" s="197">
        <v>35.840000000000003</v>
      </c>
      <c r="M55" s="197">
        <v>0</v>
      </c>
      <c r="N55" s="197">
        <v>14.22</v>
      </c>
      <c r="O55" s="197">
        <v>48.68</v>
      </c>
      <c r="P55" s="197">
        <v>49.39</v>
      </c>
      <c r="Q55" s="197">
        <v>1.93</v>
      </c>
      <c r="R55" s="197">
        <v>4.83</v>
      </c>
      <c r="S55" s="197">
        <v>2.9</v>
      </c>
      <c r="T55" s="197">
        <v>0</v>
      </c>
      <c r="U55" s="197">
        <v>237.74</v>
      </c>
      <c r="V55" s="197">
        <v>0</v>
      </c>
      <c r="W55" s="197">
        <v>7.9</v>
      </c>
      <c r="X55" s="197">
        <v>36.21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24</v>
      </c>
      <c r="AF55" s="197">
        <v>0</v>
      </c>
      <c r="AG55" s="197">
        <v>0</v>
      </c>
      <c r="AH55" s="197">
        <v>0</v>
      </c>
      <c r="AI55" s="197">
        <v>47.56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33.82</v>
      </c>
      <c r="AQ55" s="197">
        <v>9.66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77.3</v>
      </c>
      <c r="L56" s="197">
        <v>22.34</v>
      </c>
      <c r="M56" s="197">
        <v>0</v>
      </c>
      <c r="N56" s="197">
        <v>14.22</v>
      </c>
      <c r="O56" s="197">
        <v>48.68</v>
      </c>
      <c r="P56" s="197">
        <v>49.39</v>
      </c>
      <c r="Q56" s="197">
        <v>1.93</v>
      </c>
      <c r="R56" s="197">
        <v>4.83</v>
      </c>
      <c r="S56" s="197">
        <v>2.9</v>
      </c>
      <c r="T56" s="197">
        <v>0</v>
      </c>
      <c r="U56" s="197">
        <v>237.74</v>
      </c>
      <c r="V56" s="197">
        <v>0</v>
      </c>
      <c r="W56" s="197">
        <v>7.9</v>
      </c>
      <c r="X56" s="197">
        <v>36.21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24</v>
      </c>
      <c r="AF56" s="197">
        <v>0</v>
      </c>
      <c r="AG56" s="197">
        <v>0</v>
      </c>
      <c r="AH56" s="197">
        <v>0</v>
      </c>
      <c r="AI56" s="197">
        <v>47.56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33.82</v>
      </c>
      <c r="AQ56" s="197">
        <v>9.66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77.3</v>
      </c>
      <c r="L57" s="197">
        <v>13.54</v>
      </c>
      <c r="M57" s="197">
        <v>0</v>
      </c>
      <c r="N57" s="197">
        <v>14.22</v>
      </c>
      <c r="O57" s="197">
        <v>48.68</v>
      </c>
      <c r="P57" s="197">
        <v>49.39</v>
      </c>
      <c r="Q57" s="197">
        <v>1.93</v>
      </c>
      <c r="R57" s="197">
        <v>4.83</v>
      </c>
      <c r="S57" s="197">
        <v>2.9</v>
      </c>
      <c r="T57" s="197">
        <v>0</v>
      </c>
      <c r="U57" s="197">
        <v>237.74</v>
      </c>
      <c r="V57" s="197">
        <v>0</v>
      </c>
      <c r="W57" s="197">
        <v>7.9</v>
      </c>
      <c r="X57" s="197">
        <v>36.21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24</v>
      </c>
      <c r="AF57" s="197">
        <v>0</v>
      </c>
      <c r="AG57" s="197">
        <v>0</v>
      </c>
      <c r="AH57" s="197">
        <v>0</v>
      </c>
      <c r="AI57" s="197">
        <v>45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33.82</v>
      </c>
      <c r="AQ57" s="197">
        <v>9.66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77.3</v>
      </c>
      <c r="L58" s="197">
        <v>15.22</v>
      </c>
      <c r="M58" s="197">
        <v>0</v>
      </c>
      <c r="N58" s="197">
        <v>14.22</v>
      </c>
      <c r="O58" s="197">
        <v>48.68</v>
      </c>
      <c r="P58" s="197">
        <v>49.39</v>
      </c>
      <c r="Q58" s="197">
        <v>1.93</v>
      </c>
      <c r="R58" s="197">
        <v>4.83</v>
      </c>
      <c r="S58" s="197">
        <v>2.9</v>
      </c>
      <c r="T58" s="197">
        <v>0</v>
      </c>
      <c r="U58" s="197">
        <v>237.74</v>
      </c>
      <c r="V58" s="197">
        <v>0</v>
      </c>
      <c r="W58" s="197">
        <v>7.9</v>
      </c>
      <c r="X58" s="197">
        <v>36.21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24</v>
      </c>
      <c r="AF58" s="197">
        <v>0</v>
      </c>
      <c r="AG58" s="197">
        <v>0</v>
      </c>
      <c r="AH58" s="197">
        <v>0</v>
      </c>
      <c r="AI58" s="197">
        <v>45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33.82</v>
      </c>
      <c r="AQ58" s="197">
        <v>9.66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77.3</v>
      </c>
      <c r="L59" s="197">
        <v>18.36</v>
      </c>
      <c r="M59" s="197">
        <v>0</v>
      </c>
      <c r="N59" s="197">
        <v>14.22</v>
      </c>
      <c r="O59" s="197">
        <v>48.68</v>
      </c>
      <c r="P59" s="197">
        <v>49.39</v>
      </c>
      <c r="Q59" s="197">
        <v>1.93</v>
      </c>
      <c r="R59" s="197">
        <v>4.83</v>
      </c>
      <c r="S59" s="197">
        <v>2.9</v>
      </c>
      <c r="T59" s="197">
        <v>0</v>
      </c>
      <c r="U59" s="197">
        <v>237.74</v>
      </c>
      <c r="V59" s="197">
        <v>0</v>
      </c>
      <c r="W59" s="197">
        <v>7.9</v>
      </c>
      <c r="X59" s="197">
        <v>36.21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24</v>
      </c>
      <c r="AF59" s="197">
        <v>0</v>
      </c>
      <c r="AG59" s="197">
        <v>0</v>
      </c>
      <c r="AH59" s="197">
        <v>0</v>
      </c>
      <c r="AI59" s="197">
        <v>45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33.82</v>
      </c>
      <c r="AQ59" s="197">
        <v>9.66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77.3</v>
      </c>
      <c r="L60" s="197">
        <v>18.36</v>
      </c>
      <c r="M60" s="197">
        <v>0</v>
      </c>
      <c r="N60" s="197">
        <v>14.22</v>
      </c>
      <c r="O60" s="197">
        <v>48.68</v>
      </c>
      <c r="P60" s="197">
        <v>49.39</v>
      </c>
      <c r="Q60" s="197">
        <v>1.93</v>
      </c>
      <c r="R60" s="197">
        <v>4.83</v>
      </c>
      <c r="S60" s="197">
        <v>2.9</v>
      </c>
      <c r="T60" s="197">
        <v>0</v>
      </c>
      <c r="U60" s="197">
        <v>237.74</v>
      </c>
      <c r="V60" s="197">
        <v>0</v>
      </c>
      <c r="W60" s="197">
        <v>7.9</v>
      </c>
      <c r="X60" s="197">
        <v>36.21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24</v>
      </c>
      <c r="AF60" s="197">
        <v>0</v>
      </c>
      <c r="AG60" s="197">
        <v>0</v>
      </c>
      <c r="AH60" s="197">
        <v>0</v>
      </c>
      <c r="AI60" s="197">
        <v>45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33.82</v>
      </c>
      <c r="AQ60" s="197">
        <v>9.66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77.3</v>
      </c>
      <c r="L61" s="197">
        <v>18.36</v>
      </c>
      <c r="M61" s="197">
        <v>0</v>
      </c>
      <c r="N61" s="197">
        <v>14.22</v>
      </c>
      <c r="O61" s="197">
        <v>48.68</v>
      </c>
      <c r="P61" s="197">
        <v>49.39</v>
      </c>
      <c r="Q61" s="197">
        <v>1.93</v>
      </c>
      <c r="R61" s="197">
        <v>4.83</v>
      </c>
      <c r="S61" s="197">
        <v>2.9</v>
      </c>
      <c r="T61" s="197">
        <v>0</v>
      </c>
      <c r="U61" s="197">
        <v>237.74</v>
      </c>
      <c r="V61" s="197">
        <v>0</v>
      </c>
      <c r="W61" s="197">
        <v>7.9</v>
      </c>
      <c r="X61" s="197">
        <v>36.21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24</v>
      </c>
      <c r="AF61" s="197">
        <v>0</v>
      </c>
      <c r="AG61" s="197">
        <v>0</v>
      </c>
      <c r="AH61" s="197">
        <v>0</v>
      </c>
      <c r="AI61" s="197">
        <v>45.93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50.73</v>
      </c>
      <c r="AQ61" s="197">
        <v>9.66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77.3</v>
      </c>
      <c r="L62" s="197">
        <v>18.36</v>
      </c>
      <c r="M62" s="197">
        <v>0</v>
      </c>
      <c r="N62" s="197">
        <v>14.22</v>
      </c>
      <c r="O62" s="197">
        <v>48.68</v>
      </c>
      <c r="P62" s="197">
        <v>49.39</v>
      </c>
      <c r="Q62" s="197">
        <v>1.93</v>
      </c>
      <c r="R62" s="197">
        <v>4.83</v>
      </c>
      <c r="S62" s="197">
        <v>2.9</v>
      </c>
      <c r="T62" s="197">
        <v>0</v>
      </c>
      <c r="U62" s="197">
        <v>237.74</v>
      </c>
      <c r="V62" s="197">
        <v>0</v>
      </c>
      <c r="W62" s="197">
        <v>7.9</v>
      </c>
      <c r="X62" s="197">
        <v>36.21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24</v>
      </c>
      <c r="AF62" s="197">
        <v>0</v>
      </c>
      <c r="AG62" s="197">
        <v>0</v>
      </c>
      <c r="AH62" s="197">
        <v>0</v>
      </c>
      <c r="AI62" s="197">
        <v>45.93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50.73</v>
      </c>
      <c r="AQ62" s="197">
        <v>9.66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77.3</v>
      </c>
      <c r="L63" s="197">
        <v>18.36</v>
      </c>
      <c r="M63" s="197">
        <v>0</v>
      </c>
      <c r="N63" s="197">
        <v>14.22</v>
      </c>
      <c r="O63" s="197">
        <v>48.68</v>
      </c>
      <c r="P63" s="197">
        <v>49.39</v>
      </c>
      <c r="Q63" s="197">
        <v>1.93</v>
      </c>
      <c r="R63" s="197">
        <v>4.83</v>
      </c>
      <c r="S63" s="197">
        <v>2.9</v>
      </c>
      <c r="T63" s="197">
        <v>0</v>
      </c>
      <c r="U63" s="197">
        <v>237.74</v>
      </c>
      <c r="V63" s="197">
        <v>0</v>
      </c>
      <c r="W63" s="197">
        <v>7.9</v>
      </c>
      <c r="X63" s="197">
        <v>36.21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24</v>
      </c>
      <c r="AF63" s="197">
        <v>0</v>
      </c>
      <c r="AG63" s="197">
        <v>0</v>
      </c>
      <c r="AH63" s="197">
        <v>0</v>
      </c>
      <c r="AI63" s="197">
        <v>45.93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50.73</v>
      </c>
      <c r="AQ63" s="197">
        <v>9.66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77.3</v>
      </c>
      <c r="L64" s="197">
        <v>18.36</v>
      </c>
      <c r="M64" s="197">
        <v>0</v>
      </c>
      <c r="N64" s="197">
        <v>14.22</v>
      </c>
      <c r="O64" s="197">
        <v>48.68</v>
      </c>
      <c r="P64" s="197">
        <v>49.39</v>
      </c>
      <c r="Q64" s="197">
        <v>1.93</v>
      </c>
      <c r="R64" s="197">
        <v>4.83</v>
      </c>
      <c r="S64" s="197">
        <v>2.9</v>
      </c>
      <c r="T64" s="197">
        <v>0</v>
      </c>
      <c r="U64" s="197">
        <v>237.74</v>
      </c>
      <c r="V64" s="197">
        <v>0</v>
      </c>
      <c r="W64" s="197">
        <v>7.9</v>
      </c>
      <c r="X64" s="197">
        <v>36.21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24</v>
      </c>
      <c r="AF64" s="197">
        <v>0</v>
      </c>
      <c r="AG64" s="197">
        <v>0</v>
      </c>
      <c r="AH64" s="197">
        <v>0</v>
      </c>
      <c r="AI64" s="197">
        <v>45.93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50.73</v>
      </c>
      <c r="AQ64" s="197">
        <v>9.66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77.3</v>
      </c>
      <c r="L65" s="197">
        <v>18.36</v>
      </c>
      <c r="M65" s="197">
        <v>0</v>
      </c>
      <c r="N65" s="197">
        <v>14.22</v>
      </c>
      <c r="O65" s="197">
        <v>48.68</v>
      </c>
      <c r="P65" s="197">
        <v>49.39</v>
      </c>
      <c r="Q65" s="197">
        <v>1.93</v>
      </c>
      <c r="R65" s="197">
        <v>4.83</v>
      </c>
      <c r="S65" s="197">
        <v>2.9</v>
      </c>
      <c r="T65" s="197">
        <v>0</v>
      </c>
      <c r="U65" s="197">
        <v>237.74</v>
      </c>
      <c r="V65" s="197">
        <v>0</v>
      </c>
      <c r="W65" s="197">
        <v>7.9</v>
      </c>
      <c r="X65" s="197">
        <v>36.21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24</v>
      </c>
      <c r="AF65" s="197">
        <v>0</v>
      </c>
      <c r="AG65" s="197">
        <v>0</v>
      </c>
      <c r="AH65" s="197">
        <v>0</v>
      </c>
      <c r="AI65" s="197">
        <v>45.93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50.73</v>
      </c>
      <c r="AQ65" s="197">
        <v>9.66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77.3</v>
      </c>
      <c r="L66" s="197">
        <v>18.36</v>
      </c>
      <c r="M66" s="197">
        <v>0</v>
      </c>
      <c r="N66" s="197">
        <v>14.22</v>
      </c>
      <c r="O66" s="197">
        <v>48.68</v>
      </c>
      <c r="P66" s="197">
        <v>49.39</v>
      </c>
      <c r="Q66" s="197">
        <v>1.93</v>
      </c>
      <c r="R66" s="197">
        <v>10.41</v>
      </c>
      <c r="S66" s="197">
        <v>2.9</v>
      </c>
      <c r="T66" s="197">
        <v>0</v>
      </c>
      <c r="U66" s="197">
        <v>237.74</v>
      </c>
      <c r="V66" s="197">
        <v>2.1800000000000002</v>
      </c>
      <c r="W66" s="197">
        <v>7.9</v>
      </c>
      <c r="X66" s="197">
        <v>36.21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24</v>
      </c>
      <c r="AF66" s="197">
        <v>0</v>
      </c>
      <c r="AG66" s="197">
        <v>0</v>
      </c>
      <c r="AH66" s="197">
        <v>0</v>
      </c>
      <c r="AI66" s="197">
        <v>45.93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50.73</v>
      </c>
      <c r="AQ66" s="197">
        <v>18.170000000000002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77.3</v>
      </c>
      <c r="L67" s="197">
        <v>18.36</v>
      </c>
      <c r="M67" s="197">
        <v>0</v>
      </c>
      <c r="N67" s="197">
        <v>14.22</v>
      </c>
      <c r="O67" s="197">
        <v>48.68</v>
      </c>
      <c r="P67" s="197">
        <v>49.39</v>
      </c>
      <c r="Q67" s="197">
        <v>1.93</v>
      </c>
      <c r="R67" s="197">
        <v>10.41</v>
      </c>
      <c r="S67" s="197">
        <v>2.9</v>
      </c>
      <c r="T67" s="197">
        <v>0</v>
      </c>
      <c r="U67" s="197">
        <v>237.74</v>
      </c>
      <c r="V67" s="197">
        <v>2.79</v>
      </c>
      <c r="W67" s="197">
        <v>7.9</v>
      </c>
      <c r="X67" s="197">
        <v>36.21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24</v>
      </c>
      <c r="AF67" s="197">
        <v>0</v>
      </c>
      <c r="AG67" s="197">
        <v>0</v>
      </c>
      <c r="AH67" s="197">
        <v>0</v>
      </c>
      <c r="AI67" s="197">
        <v>45.93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50.73</v>
      </c>
      <c r="AQ67" s="197">
        <v>18.170000000000002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77.3</v>
      </c>
      <c r="L68" s="197">
        <v>18.36</v>
      </c>
      <c r="M68" s="197">
        <v>0</v>
      </c>
      <c r="N68" s="197">
        <v>14.22</v>
      </c>
      <c r="O68" s="197">
        <v>48.68</v>
      </c>
      <c r="P68" s="197">
        <v>49.39</v>
      </c>
      <c r="Q68" s="197">
        <v>1.93</v>
      </c>
      <c r="R68" s="197">
        <v>10.41</v>
      </c>
      <c r="S68" s="197">
        <v>2.9</v>
      </c>
      <c r="T68" s="197">
        <v>0</v>
      </c>
      <c r="U68" s="197">
        <v>237.74</v>
      </c>
      <c r="V68" s="197">
        <v>2.8</v>
      </c>
      <c r="W68" s="197">
        <v>7.9</v>
      </c>
      <c r="X68" s="197">
        <v>36.21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24</v>
      </c>
      <c r="AF68" s="197">
        <v>0</v>
      </c>
      <c r="AG68" s="197">
        <v>0</v>
      </c>
      <c r="AH68" s="197">
        <v>0</v>
      </c>
      <c r="AI68" s="197">
        <v>45.93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50.73</v>
      </c>
      <c r="AQ68" s="197">
        <v>18.170000000000002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96.63</v>
      </c>
      <c r="L69" s="197">
        <v>18.36</v>
      </c>
      <c r="M69" s="197">
        <v>0</v>
      </c>
      <c r="N69" s="197">
        <v>14.22</v>
      </c>
      <c r="O69" s="197">
        <v>48.68</v>
      </c>
      <c r="P69" s="197">
        <v>49.39</v>
      </c>
      <c r="Q69" s="197">
        <v>1.93</v>
      </c>
      <c r="R69" s="197">
        <v>10.41</v>
      </c>
      <c r="S69" s="197">
        <v>2.9</v>
      </c>
      <c r="T69" s="197">
        <v>0</v>
      </c>
      <c r="U69" s="197">
        <v>237.74</v>
      </c>
      <c r="V69" s="197">
        <v>2.8</v>
      </c>
      <c r="W69" s="197">
        <v>7.9</v>
      </c>
      <c r="X69" s="197">
        <v>36.21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24</v>
      </c>
      <c r="AF69" s="197">
        <v>0</v>
      </c>
      <c r="AG69" s="197">
        <v>0</v>
      </c>
      <c r="AH69" s="197">
        <v>0</v>
      </c>
      <c r="AI69" s="197">
        <v>45.93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50.73</v>
      </c>
      <c r="AQ69" s="197">
        <v>18.170000000000002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96.63</v>
      </c>
      <c r="L70" s="197">
        <v>18.36</v>
      </c>
      <c r="M70" s="197">
        <v>0</v>
      </c>
      <c r="N70" s="197">
        <v>14.22</v>
      </c>
      <c r="O70" s="197">
        <v>48.68</v>
      </c>
      <c r="P70" s="197">
        <v>49.39</v>
      </c>
      <c r="Q70" s="197">
        <v>1.93</v>
      </c>
      <c r="R70" s="197">
        <v>10.41</v>
      </c>
      <c r="S70" s="197">
        <v>2.9</v>
      </c>
      <c r="T70" s="197">
        <v>0</v>
      </c>
      <c r="U70" s="197">
        <v>237.74</v>
      </c>
      <c r="V70" s="197">
        <v>2.8</v>
      </c>
      <c r="W70" s="197">
        <v>7.9</v>
      </c>
      <c r="X70" s="197">
        <v>36.21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24</v>
      </c>
      <c r="AF70" s="197">
        <v>0</v>
      </c>
      <c r="AG70" s="197">
        <v>0</v>
      </c>
      <c r="AH70" s="197">
        <v>0</v>
      </c>
      <c r="AI70" s="197">
        <v>45.93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50.73</v>
      </c>
      <c r="AQ70" s="197">
        <v>18.170000000000002</v>
      </c>
      <c r="AR70" s="197">
        <v>24.61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158.63</v>
      </c>
      <c r="L71" s="197">
        <v>18.36</v>
      </c>
      <c r="M71" s="197">
        <v>0</v>
      </c>
      <c r="N71" s="197">
        <v>14.22</v>
      </c>
      <c r="O71" s="197">
        <v>48.68</v>
      </c>
      <c r="P71" s="197">
        <v>49.39</v>
      </c>
      <c r="Q71" s="197">
        <v>1.93</v>
      </c>
      <c r="R71" s="197">
        <v>10.41</v>
      </c>
      <c r="S71" s="197">
        <v>2.9</v>
      </c>
      <c r="T71" s="197">
        <v>0</v>
      </c>
      <c r="U71" s="197">
        <v>237.74</v>
      </c>
      <c r="V71" s="197">
        <v>2.8</v>
      </c>
      <c r="W71" s="197">
        <v>7.9</v>
      </c>
      <c r="X71" s="197">
        <v>36.21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24</v>
      </c>
      <c r="AF71" s="197">
        <v>0</v>
      </c>
      <c r="AG71" s="197">
        <v>0</v>
      </c>
      <c r="AH71" s="197">
        <v>0</v>
      </c>
      <c r="AI71" s="197">
        <v>45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50.73</v>
      </c>
      <c r="AQ71" s="197">
        <v>18.170000000000002</v>
      </c>
      <c r="AR71" s="197">
        <v>18.71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158.63</v>
      </c>
      <c r="L72" s="197">
        <v>18.36</v>
      </c>
      <c r="M72" s="197">
        <v>0</v>
      </c>
      <c r="N72" s="197">
        <v>14.22</v>
      </c>
      <c r="O72" s="197">
        <v>48.68</v>
      </c>
      <c r="P72" s="197">
        <v>49.39</v>
      </c>
      <c r="Q72" s="197">
        <v>1.93</v>
      </c>
      <c r="R72" s="197">
        <v>10.41</v>
      </c>
      <c r="S72" s="197">
        <v>2.9</v>
      </c>
      <c r="T72" s="197">
        <v>0</v>
      </c>
      <c r="U72" s="197">
        <v>237.74</v>
      </c>
      <c r="V72" s="197">
        <v>2.8</v>
      </c>
      <c r="W72" s="197">
        <v>7.9</v>
      </c>
      <c r="X72" s="197">
        <v>36.21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24</v>
      </c>
      <c r="AF72" s="197">
        <v>0</v>
      </c>
      <c r="AG72" s="197">
        <v>0</v>
      </c>
      <c r="AH72" s="197">
        <v>0</v>
      </c>
      <c r="AI72" s="197">
        <v>45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50.73</v>
      </c>
      <c r="AQ72" s="197">
        <v>18.170000000000002</v>
      </c>
      <c r="AR72" s="197">
        <v>10.77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158.63</v>
      </c>
      <c r="L73" s="197">
        <v>18.36</v>
      </c>
      <c r="M73" s="197">
        <v>0</v>
      </c>
      <c r="N73" s="197">
        <v>14.22</v>
      </c>
      <c r="O73" s="197">
        <v>48.68</v>
      </c>
      <c r="P73" s="197">
        <v>49.39</v>
      </c>
      <c r="Q73" s="197">
        <v>1.93</v>
      </c>
      <c r="R73" s="197">
        <v>10.41</v>
      </c>
      <c r="S73" s="197">
        <v>2.9</v>
      </c>
      <c r="T73" s="197">
        <v>0</v>
      </c>
      <c r="U73" s="197">
        <v>237.74</v>
      </c>
      <c r="V73" s="197">
        <v>2.8</v>
      </c>
      <c r="W73" s="197">
        <v>7.9</v>
      </c>
      <c r="X73" s="197">
        <v>36.21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24</v>
      </c>
      <c r="AF73" s="197">
        <v>0</v>
      </c>
      <c r="AG73" s="197">
        <v>0</v>
      </c>
      <c r="AH73" s="197">
        <v>0</v>
      </c>
      <c r="AI73" s="197">
        <v>45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50.73</v>
      </c>
      <c r="AQ73" s="197">
        <v>18.170000000000002</v>
      </c>
      <c r="AR73" s="197">
        <v>4.97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158.63</v>
      </c>
      <c r="L74" s="197">
        <v>18.36</v>
      </c>
      <c r="M74" s="197">
        <v>0</v>
      </c>
      <c r="N74" s="197">
        <v>14.22</v>
      </c>
      <c r="O74" s="197">
        <v>48.68</v>
      </c>
      <c r="P74" s="197">
        <v>49.39</v>
      </c>
      <c r="Q74" s="197">
        <v>1.93</v>
      </c>
      <c r="R74" s="197">
        <v>10.41</v>
      </c>
      <c r="S74" s="197">
        <v>2.9</v>
      </c>
      <c r="T74" s="197">
        <v>0</v>
      </c>
      <c r="U74" s="197">
        <v>237.74</v>
      </c>
      <c r="V74" s="197">
        <v>2.8</v>
      </c>
      <c r="W74" s="197">
        <v>7.9</v>
      </c>
      <c r="X74" s="197">
        <v>36.21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24</v>
      </c>
      <c r="AF74" s="197">
        <v>0</v>
      </c>
      <c r="AG74" s="197">
        <v>0</v>
      </c>
      <c r="AH74" s="197">
        <v>0</v>
      </c>
      <c r="AI74" s="197">
        <v>45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50.73</v>
      </c>
      <c r="AQ74" s="197">
        <v>18.170000000000002</v>
      </c>
      <c r="AR74" s="197">
        <v>1.07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158.63</v>
      </c>
      <c r="L75" s="197">
        <v>42.02</v>
      </c>
      <c r="M75" s="197">
        <v>0</v>
      </c>
      <c r="N75" s="197">
        <v>14.22</v>
      </c>
      <c r="O75" s="197">
        <v>48.68</v>
      </c>
      <c r="P75" s="197">
        <v>49.39</v>
      </c>
      <c r="Q75" s="197">
        <v>4.84</v>
      </c>
      <c r="R75" s="197">
        <v>10.41</v>
      </c>
      <c r="S75" s="197">
        <v>6.47</v>
      </c>
      <c r="T75" s="197">
        <v>0</v>
      </c>
      <c r="U75" s="197">
        <v>235.32</v>
      </c>
      <c r="V75" s="197">
        <v>2.8</v>
      </c>
      <c r="W75" s="197">
        <v>7.9</v>
      </c>
      <c r="X75" s="197">
        <v>36.21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24.17</v>
      </c>
      <c r="AF75" s="197">
        <v>0</v>
      </c>
      <c r="AG75" s="197">
        <v>0</v>
      </c>
      <c r="AH75" s="197">
        <v>0</v>
      </c>
      <c r="AI75" s="197">
        <v>50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50.73</v>
      </c>
      <c r="AQ75" s="197">
        <v>18.170000000000002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158.63</v>
      </c>
      <c r="L76" s="197">
        <v>42.02</v>
      </c>
      <c r="M76" s="197">
        <v>0</v>
      </c>
      <c r="N76" s="197">
        <v>14.22</v>
      </c>
      <c r="O76" s="197">
        <v>48.68</v>
      </c>
      <c r="P76" s="197">
        <v>49.39</v>
      </c>
      <c r="Q76" s="197">
        <v>4.91</v>
      </c>
      <c r="R76" s="197">
        <v>10.41</v>
      </c>
      <c r="S76" s="197">
        <v>6.47</v>
      </c>
      <c r="T76" s="197">
        <v>0</v>
      </c>
      <c r="U76" s="197">
        <v>235.32</v>
      </c>
      <c r="V76" s="197">
        <v>2.8</v>
      </c>
      <c r="W76" s="197">
        <v>7.9</v>
      </c>
      <c r="X76" s="197">
        <v>36.21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24.17</v>
      </c>
      <c r="AF76" s="197">
        <v>0</v>
      </c>
      <c r="AG76" s="197">
        <v>0</v>
      </c>
      <c r="AH76" s="197">
        <v>0</v>
      </c>
      <c r="AI76" s="197">
        <v>50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50.73</v>
      </c>
      <c r="AQ76" s="197">
        <v>18.170000000000002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158.63</v>
      </c>
      <c r="L77" s="197">
        <v>42.02</v>
      </c>
      <c r="M77" s="197">
        <v>0</v>
      </c>
      <c r="N77" s="197">
        <v>14.22</v>
      </c>
      <c r="O77" s="197">
        <v>48.68</v>
      </c>
      <c r="P77" s="197">
        <v>49.39</v>
      </c>
      <c r="Q77" s="197">
        <v>4.91</v>
      </c>
      <c r="R77" s="197">
        <v>10.41</v>
      </c>
      <c r="S77" s="197">
        <v>6.47</v>
      </c>
      <c r="T77" s="197">
        <v>0</v>
      </c>
      <c r="U77" s="197">
        <v>235.32</v>
      </c>
      <c r="V77" s="197">
        <v>2.8</v>
      </c>
      <c r="W77" s="197">
        <v>7.01</v>
      </c>
      <c r="X77" s="197">
        <v>36.21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24.17</v>
      </c>
      <c r="AF77" s="197">
        <v>0</v>
      </c>
      <c r="AG77" s="197">
        <v>0</v>
      </c>
      <c r="AH77" s="197">
        <v>0</v>
      </c>
      <c r="AI77" s="197">
        <v>50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50.73</v>
      </c>
      <c r="AQ77" s="197">
        <v>18.170000000000002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158.63</v>
      </c>
      <c r="L78" s="197">
        <v>42.02</v>
      </c>
      <c r="M78" s="197">
        <v>0</v>
      </c>
      <c r="N78" s="197">
        <v>14.22</v>
      </c>
      <c r="O78" s="197">
        <v>48.68</v>
      </c>
      <c r="P78" s="197">
        <v>49.39</v>
      </c>
      <c r="Q78" s="197">
        <v>4.91</v>
      </c>
      <c r="R78" s="197">
        <v>10.41</v>
      </c>
      <c r="S78" s="197">
        <v>6.47</v>
      </c>
      <c r="T78" s="197">
        <v>0</v>
      </c>
      <c r="U78" s="197">
        <v>235.32</v>
      </c>
      <c r="V78" s="197">
        <v>2.8</v>
      </c>
      <c r="W78" s="197">
        <v>7.01</v>
      </c>
      <c r="X78" s="197">
        <v>36.21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24.17</v>
      </c>
      <c r="AF78" s="197">
        <v>0</v>
      </c>
      <c r="AG78" s="197">
        <v>0</v>
      </c>
      <c r="AH78" s="197">
        <v>0</v>
      </c>
      <c r="AI78" s="197">
        <v>50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50.73</v>
      </c>
      <c r="AQ78" s="197">
        <v>18.170000000000002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130.09</v>
      </c>
      <c r="L79" s="197">
        <v>42.02</v>
      </c>
      <c r="M79" s="197">
        <v>0</v>
      </c>
      <c r="N79" s="197">
        <v>14.22</v>
      </c>
      <c r="O79" s="197">
        <v>48.68</v>
      </c>
      <c r="P79" s="197">
        <v>49.39</v>
      </c>
      <c r="Q79" s="197">
        <v>4.91</v>
      </c>
      <c r="R79" s="197">
        <v>10.41</v>
      </c>
      <c r="S79" s="197">
        <v>6.47</v>
      </c>
      <c r="T79" s="197">
        <v>0</v>
      </c>
      <c r="U79" s="197">
        <v>235.32</v>
      </c>
      <c r="V79" s="197">
        <v>2.8</v>
      </c>
      <c r="W79" s="197">
        <v>7.01</v>
      </c>
      <c r="X79" s="197">
        <v>36.21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24.37</v>
      </c>
      <c r="AF79" s="197">
        <v>0</v>
      </c>
      <c r="AG79" s="197">
        <v>0</v>
      </c>
      <c r="AH79" s="197">
        <v>0</v>
      </c>
      <c r="AI79" s="197">
        <v>50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50.73</v>
      </c>
      <c r="AQ79" s="197">
        <v>18.170000000000002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149.04</v>
      </c>
      <c r="L80" s="197">
        <v>42.02</v>
      </c>
      <c r="M80" s="197">
        <v>0</v>
      </c>
      <c r="N80" s="197">
        <v>14.22</v>
      </c>
      <c r="O80" s="197">
        <v>48.68</v>
      </c>
      <c r="P80" s="197">
        <v>49.39</v>
      </c>
      <c r="Q80" s="197">
        <v>4.91</v>
      </c>
      <c r="R80" s="197">
        <v>10.41</v>
      </c>
      <c r="S80" s="197">
        <v>6.47</v>
      </c>
      <c r="T80" s="197">
        <v>0</v>
      </c>
      <c r="U80" s="197">
        <v>235.32</v>
      </c>
      <c r="V80" s="197">
        <v>2.8</v>
      </c>
      <c r="W80" s="197">
        <v>7.01</v>
      </c>
      <c r="X80" s="197">
        <v>36.21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24.37</v>
      </c>
      <c r="AF80" s="197">
        <v>0</v>
      </c>
      <c r="AG80" s="197">
        <v>0</v>
      </c>
      <c r="AH80" s="197">
        <v>0</v>
      </c>
      <c r="AI80" s="197">
        <v>50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50.73</v>
      </c>
      <c r="AQ80" s="197">
        <v>18.170000000000002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158.63</v>
      </c>
      <c r="L81" s="197">
        <v>42.02</v>
      </c>
      <c r="M81" s="197">
        <v>0</v>
      </c>
      <c r="N81" s="197">
        <v>14.22</v>
      </c>
      <c r="O81" s="197">
        <v>48.68</v>
      </c>
      <c r="P81" s="197">
        <v>49.39</v>
      </c>
      <c r="Q81" s="197">
        <v>4.91</v>
      </c>
      <c r="R81" s="197">
        <v>10.41</v>
      </c>
      <c r="S81" s="197">
        <v>6.47</v>
      </c>
      <c r="T81" s="197">
        <v>0</v>
      </c>
      <c r="U81" s="197">
        <v>235.32</v>
      </c>
      <c r="V81" s="197">
        <v>2.8</v>
      </c>
      <c r="W81" s="197">
        <v>7.01</v>
      </c>
      <c r="X81" s="197">
        <v>36.21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24.37</v>
      </c>
      <c r="AF81" s="197">
        <v>0</v>
      </c>
      <c r="AG81" s="197">
        <v>0</v>
      </c>
      <c r="AH81" s="197">
        <v>0</v>
      </c>
      <c r="AI81" s="197">
        <v>50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50.73</v>
      </c>
      <c r="AQ81" s="197">
        <v>18.170000000000002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158.63</v>
      </c>
      <c r="L82" s="197">
        <v>42.02</v>
      </c>
      <c r="M82" s="197">
        <v>0</v>
      </c>
      <c r="N82" s="197">
        <v>14.22</v>
      </c>
      <c r="O82" s="197">
        <v>48.68</v>
      </c>
      <c r="P82" s="197">
        <v>49.39</v>
      </c>
      <c r="Q82" s="197">
        <v>4.91</v>
      </c>
      <c r="R82" s="197">
        <v>10.41</v>
      </c>
      <c r="S82" s="197">
        <v>6.47</v>
      </c>
      <c r="T82" s="197">
        <v>0</v>
      </c>
      <c r="U82" s="197">
        <v>235.32</v>
      </c>
      <c r="V82" s="197">
        <v>2.8</v>
      </c>
      <c r="W82" s="197">
        <v>7.01</v>
      </c>
      <c r="X82" s="197">
        <v>36.21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24.37</v>
      </c>
      <c r="AF82" s="197">
        <v>0</v>
      </c>
      <c r="AG82" s="197">
        <v>0</v>
      </c>
      <c r="AH82" s="197">
        <v>0</v>
      </c>
      <c r="AI82" s="197">
        <v>50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50.73</v>
      </c>
      <c r="AQ82" s="197">
        <v>18.170000000000002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158.63</v>
      </c>
      <c r="L83" s="197">
        <v>42.02</v>
      </c>
      <c r="M83" s="197">
        <v>0</v>
      </c>
      <c r="N83" s="197">
        <v>14.22</v>
      </c>
      <c r="O83" s="197">
        <v>48.68</v>
      </c>
      <c r="P83" s="197">
        <v>49.39</v>
      </c>
      <c r="Q83" s="197">
        <v>4.91</v>
      </c>
      <c r="R83" s="197">
        <v>10.41</v>
      </c>
      <c r="S83" s="197">
        <v>6.47</v>
      </c>
      <c r="T83" s="197">
        <v>0</v>
      </c>
      <c r="U83" s="197">
        <v>235.32</v>
      </c>
      <c r="V83" s="197">
        <v>2.8</v>
      </c>
      <c r="W83" s="197">
        <v>7.01</v>
      </c>
      <c r="X83" s="197">
        <v>36.21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24.37</v>
      </c>
      <c r="AF83" s="197">
        <v>0</v>
      </c>
      <c r="AG83" s="197">
        <v>0</v>
      </c>
      <c r="AH83" s="197">
        <v>0</v>
      </c>
      <c r="AI83" s="197">
        <v>50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50.73</v>
      </c>
      <c r="AQ83" s="197">
        <v>18.170000000000002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158.63</v>
      </c>
      <c r="L84" s="197">
        <v>42.02</v>
      </c>
      <c r="M84" s="197">
        <v>0</v>
      </c>
      <c r="N84" s="197">
        <v>14.22</v>
      </c>
      <c r="O84" s="197">
        <v>48.68</v>
      </c>
      <c r="P84" s="197">
        <v>49.39</v>
      </c>
      <c r="Q84" s="197">
        <v>4.91</v>
      </c>
      <c r="R84" s="197">
        <v>10.41</v>
      </c>
      <c r="S84" s="197">
        <v>6.47</v>
      </c>
      <c r="T84" s="197">
        <v>0</v>
      </c>
      <c r="U84" s="197">
        <v>235.32</v>
      </c>
      <c r="V84" s="197">
        <v>2.8</v>
      </c>
      <c r="W84" s="197">
        <v>7.01</v>
      </c>
      <c r="X84" s="197">
        <v>36.21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24.37</v>
      </c>
      <c r="AF84" s="197">
        <v>0</v>
      </c>
      <c r="AG84" s="197">
        <v>0</v>
      </c>
      <c r="AH84" s="197">
        <v>0</v>
      </c>
      <c r="AI84" s="197">
        <v>50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50.73</v>
      </c>
      <c r="AQ84" s="197">
        <v>18.170000000000002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158.63</v>
      </c>
      <c r="L85" s="197">
        <v>42.02</v>
      </c>
      <c r="M85" s="197">
        <v>0</v>
      </c>
      <c r="N85" s="197">
        <v>14.22</v>
      </c>
      <c r="O85" s="197">
        <v>48.68</v>
      </c>
      <c r="P85" s="197">
        <v>49.39</v>
      </c>
      <c r="Q85" s="197">
        <v>4.91</v>
      </c>
      <c r="R85" s="197">
        <v>10.41</v>
      </c>
      <c r="S85" s="197">
        <v>6.47</v>
      </c>
      <c r="T85" s="197">
        <v>0</v>
      </c>
      <c r="U85" s="197">
        <v>235.32</v>
      </c>
      <c r="V85" s="197">
        <v>2.8</v>
      </c>
      <c r="W85" s="197">
        <v>7.01</v>
      </c>
      <c r="X85" s="197">
        <v>36.21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24.37</v>
      </c>
      <c r="AF85" s="197">
        <v>0</v>
      </c>
      <c r="AG85" s="197">
        <v>0</v>
      </c>
      <c r="AH85" s="197">
        <v>0</v>
      </c>
      <c r="AI85" s="197">
        <v>50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50.73</v>
      </c>
      <c r="AQ85" s="197">
        <v>18.170000000000002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158.63</v>
      </c>
      <c r="L86" s="197">
        <v>42.02</v>
      </c>
      <c r="M86" s="197">
        <v>0</v>
      </c>
      <c r="N86" s="197">
        <v>14.22</v>
      </c>
      <c r="O86" s="197">
        <v>48.68</v>
      </c>
      <c r="P86" s="197">
        <v>49.39</v>
      </c>
      <c r="Q86" s="197">
        <v>4.91</v>
      </c>
      <c r="R86" s="197">
        <v>10.41</v>
      </c>
      <c r="S86" s="197">
        <v>6.47</v>
      </c>
      <c r="T86" s="197">
        <v>0</v>
      </c>
      <c r="U86" s="197">
        <v>235.32</v>
      </c>
      <c r="V86" s="197">
        <v>2.8</v>
      </c>
      <c r="W86" s="197">
        <v>7.01</v>
      </c>
      <c r="X86" s="197">
        <v>36.21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24.37</v>
      </c>
      <c r="AF86" s="197">
        <v>0</v>
      </c>
      <c r="AG86" s="197">
        <v>0</v>
      </c>
      <c r="AH86" s="197">
        <v>0</v>
      </c>
      <c r="AI86" s="197">
        <v>50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50.73</v>
      </c>
      <c r="AQ86" s="197">
        <v>18.170000000000002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158.63</v>
      </c>
      <c r="L87" s="197">
        <v>42.02</v>
      </c>
      <c r="M87" s="197">
        <v>0</v>
      </c>
      <c r="N87" s="197">
        <v>14.22</v>
      </c>
      <c r="O87" s="197">
        <v>48.68</v>
      </c>
      <c r="P87" s="197">
        <v>49.39</v>
      </c>
      <c r="Q87" s="197">
        <v>4.91</v>
      </c>
      <c r="R87" s="197">
        <v>10.41</v>
      </c>
      <c r="S87" s="197">
        <v>6.47</v>
      </c>
      <c r="T87" s="197">
        <v>0</v>
      </c>
      <c r="U87" s="197">
        <v>235.32</v>
      </c>
      <c r="V87" s="197">
        <v>2.8</v>
      </c>
      <c r="W87" s="197">
        <v>7.01</v>
      </c>
      <c r="X87" s="197">
        <v>36.21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24.97</v>
      </c>
      <c r="AF87" s="197">
        <v>0</v>
      </c>
      <c r="AG87" s="197">
        <v>0</v>
      </c>
      <c r="AH87" s="197">
        <v>0</v>
      </c>
      <c r="AI87" s="197">
        <v>50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50.73</v>
      </c>
      <c r="AQ87" s="197">
        <v>18.170000000000002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158.63</v>
      </c>
      <c r="L88" s="197">
        <v>42.02</v>
      </c>
      <c r="M88" s="197">
        <v>0</v>
      </c>
      <c r="N88" s="197">
        <v>14.22</v>
      </c>
      <c r="O88" s="197">
        <v>48.68</v>
      </c>
      <c r="P88" s="197">
        <v>49.39</v>
      </c>
      <c r="Q88" s="197">
        <v>4.91</v>
      </c>
      <c r="R88" s="197">
        <v>10.41</v>
      </c>
      <c r="S88" s="197">
        <v>6.47</v>
      </c>
      <c r="T88" s="197">
        <v>0</v>
      </c>
      <c r="U88" s="197">
        <v>235.32</v>
      </c>
      <c r="V88" s="197">
        <v>2.8</v>
      </c>
      <c r="W88" s="197">
        <v>7.01</v>
      </c>
      <c r="X88" s="197">
        <v>36.21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24.97</v>
      </c>
      <c r="AF88" s="197">
        <v>0</v>
      </c>
      <c r="AG88" s="197">
        <v>0</v>
      </c>
      <c r="AH88" s="197">
        <v>0</v>
      </c>
      <c r="AI88" s="197">
        <v>50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50.73</v>
      </c>
      <c r="AQ88" s="197">
        <v>18.170000000000002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158.63</v>
      </c>
      <c r="L89" s="197">
        <v>42.02</v>
      </c>
      <c r="M89" s="197">
        <v>0</v>
      </c>
      <c r="N89" s="197">
        <v>14.22</v>
      </c>
      <c r="O89" s="197">
        <v>48.68</v>
      </c>
      <c r="P89" s="197">
        <v>49.39</v>
      </c>
      <c r="Q89" s="197">
        <v>4.91</v>
      </c>
      <c r="R89" s="197">
        <v>10.41</v>
      </c>
      <c r="S89" s="197">
        <v>6.47</v>
      </c>
      <c r="T89" s="197">
        <v>0</v>
      </c>
      <c r="U89" s="197">
        <v>235.32</v>
      </c>
      <c r="V89" s="197">
        <v>2.8</v>
      </c>
      <c r="W89" s="197">
        <v>7.01</v>
      </c>
      <c r="X89" s="197">
        <v>36.21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24.97</v>
      </c>
      <c r="AF89" s="197">
        <v>0</v>
      </c>
      <c r="AG89" s="197">
        <v>0</v>
      </c>
      <c r="AH89" s="197">
        <v>0</v>
      </c>
      <c r="AI89" s="197">
        <v>50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50.73</v>
      </c>
      <c r="AQ89" s="197">
        <v>18.170000000000002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158.63</v>
      </c>
      <c r="L90" s="197">
        <v>42.02</v>
      </c>
      <c r="M90" s="197">
        <v>0</v>
      </c>
      <c r="N90" s="197">
        <v>14.22</v>
      </c>
      <c r="O90" s="197">
        <v>48.68</v>
      </c>
      <c r="P90" s="197">
        <v>49.39</v>
      </c>
      <c r="Q90" s="197">
        <v>4.91</v>
      </c>
      <c r="R90" s="197">
        <v>10.41</v>
      </c>
      <c r="S90" s="197">
        <v>6.47</v>
      </c>
      <c r="T90" s="197">
        <v>0</v>
      </c>
      <c r="U90" s="197">
        <v>235.32</v>
      </c>
      <c r="V90" s="197">
        <v>2.8</v>
      </c>
      <c r="W90" s="197">
        <v>7.01</v>
      </c>
      <c r="X90" s="197">
        <v>36.21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24.97</v>
      </c>
      <c r="AF90" s="197">
        <v>0</v>
      </c>
      <c r="AG90" s="197">
        <v>0</v>
      </c>
      <c r="AH90" s="197">
        <v>0</v>
      </c>
      <c r="AI90" s="197">
        <v>50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50.73</v>
      </c>
      <c r="AQ90" s="197">
        <v>18.170000000000002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158.63</v>
      </c>
      <c r="L91" s="197">
        <v>42.02</v>
      </c>
      <c r="M91" s="197">
        <v>0</v>
      </c>
      <c r="N91" s="197">
        <v>14.22</v>
      </c>
      <c r="O91" s="197">
        <v>48.68</v>
      </c>
      <c r="P91" s="197">
        <v>49.39</v>
      </c>
      <c r="Q91" s="197">
        <v>4.91</v>
      </c>
      <c r="R91" s="197">
        <v>10.41</v>
      </c>
      <c r="S91" s="197">
        <v>6.47</v>
      </c>
      <c r="T91" s="197">
        <v>0</v>
      </c>
      <c r="U91" s="197">
        <v>235.32</v>
      </c>
      <c r="V91" s="197">
        <v>2.8</v>
      </c>
      <c r="W91" s="197">
        <v>7.01</v>
      </c>
      <c r="X91" s="197">
        <v>36.21</v>
      </c>
      <c r="Y91" s="197">
        <v>0</v>
      </c>
      <c r="Z91">
        <v>0</v>
      </c>
      <c r="AA91" s="197">
        <v>8.1</v>
      </c>
      <c r="AB91" s="197">
        <v>0</v>
      </c>
      <c r="AC91" s="197">
        <v>0</v>
      </c>
      <c r="AD91" s="197">
        <v>0</v>
      </c>
      <c r="AE91" s="197">
        <v>24.97</v>
      </c>
      <c r="AF91" s="197">
        <v>0</v>
      </c>
      <c r="AG91" s="197">
        <v>0</v>
      </c>
      <c r="AH91" s="197">
        <v>0</v>
      </c>
      <c r="AI91" s="197">
        <v>50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50.73</v>
      </c>
      <c r="AQ91" s="197">
        <v>18.170000000000002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158.63</v>
      </c>
      <c r="L92" s="197">
        <v>42.02</v>
      </c>
      <c r="M92" s="197">
        <v>0</v>
      </c>
      <c r="N92" s="197">
        <v>14.22</v>
      </c>
      <c r="O92" s="197">
        <v>48.68</v>
      </c>
      <c r="P92" s="197">
        <v>49.39</v>
      </c>
      <c r="Q92" s="197">
        <v>4.91</v>
      </c>
      <c r="R92" s="197">
        <v>10.41</v>
      </c>
      <c r="S92" s="197">
        <v>6.47</v>
      </c>
      <c r="T92" s="197">
        <v>0</v>
      </c>
      <c r="U92" s="197">
        <v>235.32</v>
      </c>
      <c r="V92" s="197">
        <v>2.8</v>
      </c>
      <c r="W92" s="197">
        <v>7.01</v>
      </c>
      <c r="X92" s="197">
        <v>36.21</v>
      </c>
      <c r="Y92" s="197">
        <v>0</v>
      </c>
      <c r="Z92">
        <v>0</v>
      </c>
      <c r="AA92" s="197">
        <v>8.1</v>
      </c>
      <c r="AB92" s="197">
        <v>0</v>
      </c>
      <c r="AC92" s="197">
        <v>0</v>
      </c>
      <c r="AD92" s="197">
        <v>0</v>
      </c>
      <c r="AE92" s="197">
        <v>24.97</v>
      </c>
      <c r="AF92" s="197">
        <v>0</v>
      </c>
      <c r="AG92" s="197">
        <v>0</v>
      </c>
      <c r="AH92" s="197">
        <v>0</v>
      </c>
      <c r="AI92" s="197">
        <v>50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50.73</v>
      </c>
      <c r="AQ92" s="197">
        <v>18.170000000000002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158.63</v>
      </c>
      <c r="L93" s="197">
        <v>42.02</v>
      </c>
      <c r="M93" s="197">
        <v>0</v>
      </c>
      <c r="N93" s="197">
        <v>14.22</v>
      </c>
      <c r="O93" s="197">
        <v>48.68</v>
      </c>
      <c r="P93" s="197">
        <v>49.39</v>
      </c>
      <c r="Q93" s="197">
        <v>4.91</v>
      </c>
      <c r="R93" s="197">
        <v>10.41</v>
      </c>
      <c r="S93" s="197">
        <v>6.47</v>
      </c>
      <c r="T93" s="197">
        <v>0</v>
      </c>
      <c r="U93" s="197">
        <v>235.32</v>
      </c>
      <c r="V93" s="197">
        <v>2.8</v>
      </c>
      <c r="W93" s="197">
        <v>7.3</v>
      </c>
      <c r="X93" s="197">
        <v>36.21</v>
      </c>
      <c r="Y93" s="197">
        <v>0</v>
      </c>
      <c r="Z93">
        <v>0</v>
      </c>
      <c r="AA93" s="197">
        <v>8.1</v>
      </c>
      <c r="AB93" s="197">
        <v>0</v>
      </c>
      <c r="AC93" s="197">
        <v>0</v>
      </c>
      <c r="AD93" s="197">
        <v>0</v>
      </c>
      <c r="AE93" s="197">
        <v>24.97</v>
      </c>
      <c r="AF93" s="197">
        <v>0</v>
      </c>
      <c r="AG93" s="197">
        <v>0</v>
      </c>
      <c r="AH93" s="197">
        <v>0</v>
      </c>
      <c r="AI93" s="197">
        <v>50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50.73</v>
      </c>
      <c r="AQ93" s="197">
        <v>18.170000000000002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158.63</v>
      </c>
      <c r="L94" s="197">
        <v>42.02</v>
      </c>
      <c r="M94" s="197">
        <v>0</v>
      </c>
      <c r="N94" s="197">
        <v>14.22</v>
      </c>
      <c r="O94" s="197">
        <v>48.68</v>
      </c>
      <c r="P94" s="197">
        <v>49.39</v>
      </c>
      <c r="Q94" s="197">
        <v>4.91</v>
      </c>
      <c r="R94" s="197">
        <v>10.41</v>
      </c>
      <c r="S94" s="197">
        <v>6.47</v>
      </c>
      <c r="T94" s="197">
        <v>0</v>
      </c>
      <c r="U94" s="197">
        <v>235.32</v>
      </c>
      <c r="V94" s="197">
        <v>2.8</v>
      </c>
      <c r="W94" s="197">
        <v>7.3</v>
      </c>
      <c r="X94" s="197">
        <v>36.21</v>
      </c>
      <c r="Y94" s="197">
        <v>0</v>
      </c>
      <c r="Z94">
        <v>0</v>
      </c>
      <c r="AA94" s="197">
        <v>8.1</v>
      </c>
      <c r="AB94" s="197">
        <v>0</v>
      </c>
      <c r="AC94" s="197">
        <v>0</v>
      </c>
      <c r="AD94" s="197">
        <v>0</v>
      </c>
      <c r="AE94" s="197">
        <v>24.97</v>
      </c>
      <c r="AF94" s="197">
        <v>0</v>
      </c>
      <c r="AG94" s="197">
        <v>0</v>
      </c>
      <c r="AH94" s="197">
        <v>0</v>
      </c>
      <c r="AI94" s="197">
        <v>50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50.73</v>
      </c>
      <c r="AQ94" s="197">
        <v>18.170000000000002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158.63</v>
      </c>
      <c r="L95" s="197">
        <v>42.02</v>
      </c>
      <c r="M95" s="197">
        <v>0</v>
      </c>
      <c r="N95" s="197">
        <v>14.22</v>
      </c>
      <c r="O95" s="197">
        <v>48.68</v>
      </c>
      <c r="P95" s="197">
        <v>49.39</v>
      </c>
      <c r="Q95" s="197">
        <v>4.91</v>
      </c>
      <c r="R95" s="197">
        <v>10.41</v>
      </c>
      <c r="S95" s="197">
        <v>6.47</v>
      </c>
      <c r="T95" s="197">
        <v>0</v>
      </c>
      <c r="U95" s="197">
        <v>235.32</v>
      </c>
      <c r="V95" s="197">
        <v>2.8</v>
      </c>
      <c r="W95" s="197">
        <v>7.3</v>
      </c>
      <c r="X95" s="197">
        <v>36.21</v>
      </c>
      <c r="Y95" s="197">
        <v>0</v>
      </c>
      <c r="Z95">
        <v>0</v>
      </c>
      <c r="AA95" s="197">
        <v>8.1</v>
      </c>
      <c r="AB95" s="197">
        <v>0</v>
      </c>
      <c r="AC95" s="197">
        <v>0</v>
      </c>
      <c r="AD95" s="197">
        <v>0</v>
      </c>
      <c r="AE95" s="197">
        <v>24.97</v>
      </c>
      <c r="AF95" s="197">
        <v>0</v>
      </c>
      <c r="AG95" s="197">
        <v>0</v>
      </c>
      <c r="AH95" s="197">
        <v>0</v>
      </c>
      <c r="AI95" s="197">
        <v>50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50.73</v>
      </c>
      <c r="AQ95" s="197">
        <v>18.170000000000002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158.63</v>
      </c>
      <c r="L96" s="197">
        <v>42.02</v>
      </c>
      <c r="M96" s="197">
        <v>0</v>
      </c>
      <c r="N96" s="197">
        <v>14.22</v>
      </c>
      <c r="O96" s="197">
        <v>48.68</v>
      </c>
      <c r="P96" s="197">
        <v>49.39</v>
      </c>
      <c r="Q96" s="197">
        <v>4.91</v>
      </c>
      <c r="R96" s="197">
        <v>10.41</v>
      </c>
      <c r="S96" s="197">
        <v>6.47</v>
      </c>
      <c r="T96" s="197">
        <v>0</v>
      </c>
      <c r="U96" s="197">
        <v>235.32</v>
      </c>
      <c r="V96" s="197">
        <v>2.8</v>
      </c>
      <c r="W96" s="197">
        <v>7.3</v>
      </c>
      <c r="X96" s="197">
        <v>36.21</v>
      </c>
      <c r="Y96" s="197">
        <v>0</v>
      </c>
      <c r="Z96">
        <v>0</v>
      </c>
      <c r="AA96" s="197">
        <v>8.1</v>
      </c>
      <c r="AB96" s="197">
        <v>0</v>
      </c>
      <c r="AC96" s="197">
        <v>0</v>
      </c>
      <c r="AD96" s="197">
        <v>0</v>
      </c>
      <c r="AE96" s="197">
        <v>24.97</v>
      </c>
      <c r="AF96" s="197">
        <v>0</v>
      </c>
      <c r="AG96" s="197">
        <v>0</v>
      </c>
      <c r="AH96" s="197">
        <v>0</v>
      </c>
      <c r="AI96" s="197">
        <v>50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50.73</v>
      </c>
      <c r="AQ96" s="197">
        <v>18.170000000000002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158.63</v>
      </c>
      <c r="L97" s="197">
        <v>42.02</v>
      </c>
      <c r="M97" s="197">
        <v>0</v>
      </c>
      <c r="N97" s="197">
        <v>14.22</v>
      </c>
      <c r="O97" s="197">
        <v>48.68</v>
      </c>
      <c r="P97" s="197">
        <v>49.39</v>
      </c>
      <c r="Q97" s="197">
        <v>4.91</v>
      </c>
      <c r="R97" s="197">
        <v>10.41</v>
      </c>
      <c r="S97" s="197">
        <v>6.47</v>
      </c>
      <c r="T97" s="197">
        <v>0</v>
      </c>
      <c r="U97" s="197">
        <v>235.32</v>
      </c>
      <c r="V97" s="197">
        <v>2.8</v>
      </c>
      <c r="W97" s="197">
        <v>7.3</v>
      </c>
      <c r="X97" s="197">
        <v>36.21</v>
      </c>
      <c r="Y97" s="197">
        <v>0</v>
      </c>
      <c r="Z97">
        <v>0</v>
      </c>
      <c r="AA97" s="197">
        <v>8.1</v>
      </c>
      <c r="AB97" s="197">
        <v>0</v>
      </c>
      <c r="AC97" s="197">
        <v>0</v>
      </c>
      <c r="AD97" s="197">
        <v>0</v>
      </c>
      <c r="AE97" s="197">
        <v>24.97</v>
      </c>
      <c r="AF97" s="197">
        <v>0</v>
      </c>
      <c r="AG97" s="197">
        <v>0</v>
      </c>
      <c r="AH97" s="197">
        <v>0</v>
      </c>
      <c r="AI97" s="197">
        <v>50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50.73</v>
      </c>
      <c r="AQ97" s="197">
        <v>18.170000000000002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158.63</v>
      </c>
      <c r="L98" s="197">
        <v>42.02</v>
      </c>
      <c r="M98" s="197">
        <v>0</v>
      </c>
      <c r="N98" s="197">
        <v>14.22</v>
      </c>
      <c r="O98" s="197">
        <v>48.68</v>
      </c>
      <c r="P98" s="197">
        <v>49.39</v>
      </c>
      <c r="Q98" s="197">
        <v>4.91</v>
      </c>
      <c r="R98" s="197">
        <v>10.41</v>
      </c>
      <c r="S98" s="197">
        <v>6.47</v>
      </c>
      <c r="T98" s="197">
        <v>0</v>
      </c>
      <c r="U98" s="197">
        <v>235.32</v>
      </c>
      <c r="V98" s="197">
        <v>2.8</v>
      </c>
      <c r="W98" s="197">
        <v>7.3</v>
      </c>
      <c r="X98" s="197">
        <v>36.21</v>
      </c>
      <c r="Y98" s="197">
        <v>0</v>
      </c>
      <c r="Z98">
        <v>0</v>
      </c>
      <c r="AA98" s="197">
        <v>8.1</v>
      </c>
      <c r="AB98" s="197">
        <v>0</v>
      </c>
      <c r="AC98" s="197">
        <v>0</v>
      </c>
      <c r="AD98" s="197">
        <v>0</v>
      </c>
      <c r="AE98" s="197">
        <v>24.97</v>
      </c>
      <c r="AF98" s="197">
        <v>0</v>
      </c>
      <c r="AG98" s="197">
        <v>0</v>
      </c>
      <c r="AH98" s="197">
        <v>0</v>
      </c>
      <c r="AI98" s="197">
        <v>50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50.73</v>
      </c>
      <c r="AQ98" s="197">
        <v>18.170000000000002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2.4396225000000005</v>
      </c>
      <c r="L99">
        <f t="shared" si="0"/>
        <v>0.59001499999999962</v>
      </c>
      <c r="M99">
        <f t="shared" si="0"/>
        <v>0</v>
      </c>
      <c r="N99">
        <f t="shared" si="0"/>
        <v>0.34128000000000047</v>
      </c>
      <c r="O99">
        <f t="shared" si="0"/>
        <v>1.1683199999999994</v>
      </c>
      <c r="P99">
        <f t="shared" si="0"/>
        <v>1.1853600000000004</v>
      </c>
      <c r="Q99">
        <f t="shared" si="0"/>
        <v>6.4182500000000045E-2</v>
      </c>
      <c r="R99">
        <f t="shared" si="0"/>
        <v>0.1758974999999999</v>
      </c>
      <c r="S99">
        <f t="shared" si="0"/>
        <v>9.102000000000017E-2</v>
      </c>
      <c r="T99">
        <f t="shared" si="0"/>
        <v>0</v>
      </c>
      <c r="U99">
        <f t="shared" si="0"/>
        <v>5.683872499999997</v>
      </c>
      <c r="V99">
        <f t="shared" si="0"/>
        <v>3.4142499999999992E-2</v>
      </c>
      <c r="W99">
        <f t="shared" si="0"/>
        <v>0.18515499999999963</v>
      </c>
      <c r="X99">
        <f t="shared" si="0"/>
        <v>0.86902500000000071</v>
      </c>
      <c r="Y99">
        <f t="shared" si="0"/>
        <v>0</v>
      </c>
      <c r="Z99">
        <f t="shared" si="0"/>
        <v>0</v>
      </c>
      <c r="AA99">
        <f t="shared" si="0"/>
        <v>0.19733000000000003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0.59937999999999925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1.1561549999999994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1.1554974999999992</v>
      </c>
      <c r="AQ99">
        <f t="shared" si="0"/>
        <v>0.34459750000000006</v>
      </c>
      <c r="AR99">
        <f t="shared" si="0"/>
        <v>0.27395749999999985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9.0399999999999991</v>
      </c>
      <c r="L3" s="197">
        <v>260.89999999999998</v>
      </c>
      <c r="M3" s="197">
        <v>27.28</v>
      </c>
      <c r="N3" s="197">
        <v>17.18</v>
      </c>
      <c r="O3" s="197">
        <v>0</v>
      </c>
      <c r="P3" s="197">
        <v>30.57</v>
      </c>
      <c r="Q3" s="197">
        <v>2.9</v>
      </c>
      <c r="R3" s="197">
        <v>12.57</v>
      </c>
      <c r="S3" s="197">
        <v>3.87</v>
      </c>
      <c r="T3" s="197">
        <v>0</v>
      </c>
      <c r="U3" s="197">
        <v>48.78</v>
      </c>
      <c r="V3" s="197">
        <v>3.38</v>
      </c>
      <c r="W3" s="197">
        <v>9.5399999999999991</v>
      </c>
      <c r="X3" s="197">
        <v>43.48</v>
      </c>
      <c r="Y3" s="197">
        <v>0</v>
      </c>
      <c r="Z3">
        <v>0</v>
      </c>
      <c r="AA3" s="197">
        <v>10.57</v>
      </c>
      <c r="AB3" s="197">
        <v>0</v>
      </c>
      <c r="AC3" s="197">
        <v>0</v>
      </c>
      <c r="AD3" s="197">
        <v>0</v>
      </c>
      <c r="AE3" s="197">
        <v>30.35</v>
      </c>
      <c r="AF3" s="197">
        <v>0</v>
      </c>
      <c r="AG3" s="197">
        <v>0</v>
      </c>
      <c r="AH3" s="197">
        <v>0</v>
      </c>
      <c r="AI3" s="197">
        <v>58.71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64.09</v>
      </c>
      <c r="AQ3" s="197">
        <v>21.94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9.0399999999999991</v>
      </c>
      <c r="L4" s="197">
        <v>250</v>
      </c>
      <c r="M4" s="197">
        <v>27.28</v>
      </c>
      <c r="N4" s="197">
        <v>17.18</v>
      </c>
      <c r="O4" s="197">
        <v>0</v>
      </c>
      <c r="P4" s="197">
        <v>30.57</v>
      </c>
      <c r="Q4" s="197">
        <v>2.9</v>
      </c>
      <c r="R4" s="197">
        <v>12.57</v>
      </c>
      <c r="S4" s="197">
        <v>3.87</v>
      </c>
      <c r="T4" s="197">
        <v>0</v>
      </c>
      <c r="U4" s="197">
        <v>48.78</v>
      </c>
      <c r="V4" s="197">
        <v>3.38</v>
      </c>
      <c r="W4" s="197">
        <v>9.5399999999999991</v>
      </c>
      <c r="X4" s="197">
        <v>43.48</v>
      </c>
      <c r="Y4" s="197">
        <v>0</v>
      </c>
      <c r="Z4">
        <v>0</v>
      </c>
      <c r="AA4" s="197">
        <v>10.57</v>
      </c>
      <c r="AB4" s="197">
        <v>0</v>
      </c>
      <c r="AC4" s="197">
        <v>0</v>
      </c>
      <c r="AD4" s="197">
        <v>0</v>
      </c>
      <c r="AE4" s="197">
        <v>30.35</v>
      </c>
      <c r="AF4" s="197">
        <v>0</v>
      </c>
      <c r="AG4" s="197">
        <v>0</v>
      </c>
      <c r="AH4" s="197">
        <v>0</v>
      </c>
      <c r="AI4" s="197">
        <v>58.71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64.09</v>
      </c>
      <c r="AQ4" s="197">
        <v>21.94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9.0399999999999991</v>
      </c>
      <c r="L5" s="197">
        <v>309.20999999999998</v>
      </c>
      <c r="M5" s="197">
        <v>27.28</v>
      </c>
      <c r="N5" s="197">
        <v>17.18</v>
      </c>
      <c r="O5" s="197">
        <v>0</v>
      </c>
      <c r="P5" s="197">
        <v>30.57</v>
      </c>
      <c r="Q5" s="197">
        <v>2.9</v>
      </c>
      <c r="R5" s="197">
        <v>5.8</v>
      </c>
      <c r="S5" s="197">
        <v>3.87</v>
      </c>
      <c r="T5" s="197">
        <v>0</v>
      </c>
      <c r="U5" s="197">
        <v>48.78</v>
      </c>
      <c r="V5" s="197">
        <v>3.38</v>
      </c>
      <c r="W5" s="197">
        <v>9.5399999999999991</v>
      </c>
      <c r="X5" s="197">
        <v>43.48</v>
      </c>
      <c r="Y5" s="197">
        <v>0</v>
      </c>
      <c r="Z5">
        <v>0</v>
      </c>
      <c r="AA5" s="197">
        <v>10.57</v>
      </c>
      <c r="AB5" s="197">
        <v>0</v>
      </c>
      <c r="AC5" s="197">
        <v>0</v>
      </c>
      <c r="AD5" s="197">
        <v>0</v>
      </c>
      <c r="AE5" s="197">
        <v>30.35</v>
      </c>
      <c r="AF5" s="197">
        <v>0</v>
      </c>
      <c r="AG5" s="197">
        <v>0</v>
      </c>
      <c r="AH5" s="197">
        <v>0</v>
      </c>
      <c r="AI5" s="197">
        <v>58.71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64.09</v>
      </c>
      <c r="AQ5" s="197">
        <v>21.94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9.0399999999999991</v>
      </c>
      <c r="L6" s="197">
        <v>276.37</v>
      </c>
      <c r="M6" s="197">
        <v>27.28</v>
      </c>
      <c r="N6" s="197">
        <v>17.18</v>
      </c>
      <c r="O6" s="197">
        <v>0</v>
      </c>
      <c r="P6" s="197">
        <v>30.57</v>
      </c>
      <c r="Q6" s="197">
        <v>2.9</v>
      </c>
      <c r="R6" s="197">
        <v>5.8</v>
      </c>
      <c r="S6" s="197">
        <v>3.87</v>
      </c>
      <c r="T6" s="197">
        <v>0</v>
      </c>
      <c r="U6" s="197">
        <v>48.78</v>
      </c>
      <c r="V6" s="197">
        <v>3.38</v>
      </c>
      <c r="W6" s="197">
        <v>9.5399999999999991</v>
      </c>
      <c r="X6" s="197">
        <v>43.48</v>
      </c>
      <c r="Y6" s="197">
        <v>0</v>
      </c>
      <c r="Z6">
        <v>0</v>
      </c>
      <c r="AA6" s="197">
        <v>10.57</v>
      </c>
      <c r="AB6" s="197">
        <v>0</v>
      </c>
      <c r="AC6" s="197">
        <v>0</v>
      </c>
      <c r="AD6" s="197">
        <v>0</v>
      </c>
      <c r="AE6" s="197">
        <v>30.35</v>
      </c>
      <c r="AF6" s="197">
        <v>0</v>
      </c>
      <c r="AG6" s="197">
        <v>0</v>
      </c>
      <c r="AH6" s="197">
        <v>0</v>
      </c>
      <c r="AI6" s="197">
        <v>58.71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64.09</v>
      </c>
      <c r="AQ6" s="197">
        <v>21.94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202.92</v>
      </c>
      <c r="M7" s="197">
        <v>27.28</v>
      </c>
      <c r="N7" s="197">
        <v>17.18</v>
      </c>
      <c r="O7" s="197">
        <v>0</v>
      </c>
      <c r="P7" s="197">
        <v>30.57</v>
      </c>
      <c r="Q7" s="197">
        <v>2.9</v>
      </c>
      <c r="R7" s="197">
        <v>5.8</v>
      </c>
      <c r="S7" s="197">
        <v>3.87</v>
      </c>
      <c r="T7" s="197">
        <v>0</v>
      </c>
      <c r="U7" s="197">
        <v>48.78</v>
      </c>
      <c r="V7" s="197">
        <v>3.38</v>
      </c>
      <c r="W7" s="197">
        <v>9.5399999999999991</v>
      </c>
      <c r="X7" s="197">
        <v>43.48</v>
      </c>
      <c r="Y7" s="197">
        <v>0</v>
      </c>
      <c r="Z7">
        <v>0</v>
      </c>
      <c r="AA7" s="197">
        <v>10.88</v>
      </c>
      <c r="AB7" s="197">
        <v>0</v>
      </c>
      <c r="AC7" s="197">
        <v>0</v>
      </c>
      <c r="AD7" s="197">
        <v>0</v>
      </c>
      <c r="AE7" s="197">
        <v>30.35</v>
      </c>
      <c r="AF7" s="197">
        <v>0</v>
      </c>
      <c r="AG7" s="197">
        <v>0</v>
      </c>
      <c r="AH7" s="197">
        <v>0</v>
      </c>
      <c r="AI7" s="197">
        <v>58.71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64.09</v>
      </c>
      <c r="AQ7" s="197">
        <v>21.94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202.92</v>
      </c>
      <c r="M8" s="197">
        <v>27.28</v>
      </c>
      <c r="N8" s="197">
        <v>17.18</v>
      </c>
      <c r="O8" s="197">
        <v>0</v>
      </c>
      <c r="P8" s="197">
        <v>30.57</v>
      </c>
      <c r="Q8" s="197">
        <v>2.9</v>
      </c>
      <c r="R8" s="197">
        <v>5.8</v>
      </c>
      <c r="S8" s="197">
        <v>3.87</v>
      </c>
      <c r="T8" s="197">
        <v>0</v>
      </c>
      <c r="U8" s="197">
        <v>48.78</v>
      </c>
      <c r="V8" s="197">
        <v>3.38</v>
      </c>
      <c r="W8" s="197">
        <v>9.5399999999999991</v>
      </c>
      <c r="X8" s="197">
        <v>43.48</v>
      </c>
      <c r="Y8" s="197">
        <v>0</v>
      </c>
      <c r="Z8">
        <v>0</v>
      </c>
      <c r="AA8" s="197">
        <v>10.88</v>
      </c>
      <c r="AB8" s="197">
        <v>0</v>
      </c>
      <c r="AC8" s="197">
        <v>0</v>
      </c>
      <c r="AD8" s="197">
        <v>0</v>
      </c>
      <c r="AE8" s="197">
        <v>30.54</v>
      </c>
      <c r="AF8" s="197">
        <v>0</v>
      </c>
      <c r="AG8" s="197">
        <v>0</v>
      </c>
      <c r="AH8" s="197">
        <v>0</v>
      </c>
      <c r="AI8" s="197">
        <v>58.71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64.09</v>
      </c>
      <c r="AQ8" s="197">
        <v>21.94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202.92</v>
      </c>
      <c r="M9" s="197">
        <v>27.28</v>
      </c>
      <c r="N9" s="197">
        <v>17.18</v>
      </c>
      <c r="O9" s="197">
        <v>0</v>
      </c>
      <c r="P9" s="197">
        <v>30.57</v>
      </c>
      <c r="Q9" s="197">
        <v>2.9</v>
      </c>
      <c r="R9" s="197">
        <v>5.8</v>
      </c>
      <c r="S9" s="197">
        <v>3.87</v>
      </c>
      <c r="T9" s="197">
        <v>0</v>
      </c>
      <c r="U9" s="197">
        <v>48.78</v>
      </c>
      <c r="V9" s="197">
        <v>3.38</v>
      </c>
      <c r="W9" s="197">
        <v>9.5399999999999991</v>
      </c>
      <c r="X9" s="197">
        <v>43.48</v>
      </c>
      <c r="Y9" s="197">
        <v>0</v>
      </c>
      <c r="Z9">
        <v>0</v>
      </c>
      <c r="AA9" s="197">
        <v>10.88</v>
      </c>
      <c r="AB9" s="197">
        <v>0</v>
      </c>
      <c r="AC9" s="197">
        <v>0</v>
      </c>
      <c r="AD9" s="197">
        <v>0</v>
      </c>
      <c r="AE9" s="197">
        <v>30.74</v>
      </c>
      <c r="AF9" s="197">
        <v>0</v>
      </c>
      <c r="AG9" s="197">
        <v>0</v>
      </c>
      <c r="AH9" s="197">
        <v>0</v>
      </c>
      <c r="AI9" s="197">
        <v>58.71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64.09</v>
      </c>
      <c r="AQ9" s="197">
        <v>21.94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202.92</v>
      </c>
      <c r="M10" s="197">
        <v>27.28</v>
      </c>
      <c r="N10" s="197">
        <v>17.18</v>
      </c>
      <c r="O10" s="197">
        <v>0</v>
      </c>
      <c r="P10" s="197">
        <v>30.57</v>
      </c>
      <c r="Q10" s="197">
        <v>2.9</v>
      </c>
      <c r="R10" s="197">
        <v>5.8</v>
      </c>
      <c r="S10" s="197">
        <v>3.87</v>
      </c>
      <c r="T10" s="197">
        <v>0</v>
      </c>
      <c r="U10" s="197">
        <v>48.78</v>
      </c>
      <c r="V10" s="197">
        <v>3.38</v>
      </c>
      <c r="W10" s="197">
        <v>9.5399999999999991</v>
      </c>
      <c r="X10" s="197">
        <v>43.48</v>
      </c>
      <c r="Y10" s="197">
        <v>0</v>
      </c>
      <c r="Z10">
        <v>0</v>
      </c>
      <c r="AA10" s="197">
        <v>10.88</v>
      </c>
      <c r="AB10" s="197">
        <v>0</v>
      </c>
      <c r="AC10" s="197">
        <v>0</v>
      </c>
      <c r="AD10" s="197">
        <v>0</v>
      </c>
      <c r="AE10" s="197">
        <v>30.74</v>
      </c>
      <c r="AF10" s="197">
        <v>0</v>
      </c>
      <c r="AG10" s="197">
        <v>0</v>
      </c>
      <c r="AH10" s="197">
        <v>0</v>
      </c>
      <c r="AI10" s="197">
        <v>58.71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64.09</v>
      </c>
      <c r="AQ10" s="197">
        <v>21.94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202.92</v>
      </c>
      <c r="M11" s="197">
        <v>27.28</v>
      </c>
      <c r="N11" s="197">
        <v>17.18</v>
      </c>
      <c r="O11" s="197">
        <v>0</v>
      </c>
      <c r="P11" s="197">
        <v>30.57</v>
      </c>
      <c r="Q11" s="197">
        <v>2.9</v>
      </c>
      <c r="R11" s="197">
        <v>5.8</v>
      </c>
      <c r="S11" s="197">
        <v>3.87</v>
      </c>
      <c r="T11" s="197">
        <v>0</v>
      </c>
      <c r="U11" s="197">
        <v>48.78</v>
      </c>
      <c r="V11" s="197">
        <v>3.38</v>
      </c>
      <c r="W11" s="197">
        <v>9.5399999999999991</v>
      </c>
      <c r="X11" s="197">
        <v>43.48</v>
      </c>
      <c r="Y11" s="197">
        <v>0</v>
      </c>
      <c r="Z11">
        <v>0</v>
      </c>
      <c r="AA11" s="197">
        <v>11.2</v>
      </c>
      <c r="AB11" s="197">
        <v>0</v>
      </c>
      <c r="AC11" s="197">
        <v>0</v>
      </c>
      <c r="AD11" s="197">
        <v>0</v>
      </c>
      <c r="AE11" s="197">
        <v>30.74</v>
      </c>
      <c r="AF11" s="197">
        <v>0</v>
      </c>
      <c r="AG11" s="197">
        <v>0</v>
      </c>
      <c r="AH11" s="197">
        <v>0</v>
      </c>
      <c r="AI11" s="197">
        <v>58.71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64.09</v>
      </c>
      <c r="AQ11" s="197">
        <v>21.94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202.92</v>
      </c>
      <c r="M12" s="197">
        <v>27.28</v>
      </c>
      <c r="N12" s="197">
        <v>17.18</v>
      </c>
      <c r="O12" s="197">
        <v>0</v>
      </c>
      <c r="P12" s="197">
        <v>30.57</v>
      </c>
      <c r="Q12" s="197">
        <v>2.9</v>
      </c>
      <c r="R12" s="197">
        <v>5.8</v>
      </c>
      <c r="S12" s="197">
        <v>3.87</v>
      </c>
      <c r="T12" s="197">
        <v>0</v>
      </c>
      <c r="U12" s="197">
        <v>48.78</v>
      </c>
      <c r="V12" s="197">
        <v>3.38</v>
      </c>
      <c r="W12" s="197">
        <v>9.5399999999999991</v>
      </c>
      <c r="X12" s="197">
        <v>43.48</v>
      </c>
      <c r="Y12" s="197">
        <v>0</v>
      </c>
      <c r="Z12">
        <v>0</v>
      </c>
      <c r="AA12" s="197">
        <v>11.2</v>
      </c>
      <c r="AB12" s="197">
        <v>0</v>
      </c>
      <c r="AC12" s="197">
        <v>0</v>
      </c>
      <c r="AD12" s="197">
        <v>0</v>
      </c>
      <c r="AE12" s="197">
        <v>30.74</v>
      </c>
      <c r="AF12" s="197">
        <v>0</v>
      </c>
      <c r="AG12" s="197">
        <v>0</v>
      </c>
      <c r="AH12" s="197">
        <v>0</v>
      </c>
      <c r="AI12" s="197">
        <v>58.71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64.09</v>
      </c>
      <c r="AQ12" s="197">
        <v>21.94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202.92</v>
      </c>
      <c r="M13" s="197">
        <v>27.28</v>
      </c>
      <c r="N13" s="197">
        <v>17.18</v>
      </c>
      <c r="O13" s="197">
        <v>0</v>
      </c>
      <c r="P13" s="197">
        <v>30.57</v>
      </c>
      <c r="Q13" s="197">
        <v>2.9</v>
      </c>
      <c r="R13" s="197">
        <v>5.8</v>
      </c>
      <c r="S13" s="197">
        <v>3.87</v>
      </c>
      <c r="T13" s="197">
        <v>0</v>
      </c>
      <c r="U13" s="197">
        <v>48.78</v>
      </c>
      <c r="V13" s="197">
        <v>3.38</v>
      </c>
      <c r="W13" s="197">
        <v>9.5399999999999991</v>
      </c>
      <c r="X13" s="197">
        <v>43.48</v>
      </c>
      <c r="Y13" s="197">
        <v>0</v>
      </c>
      <c r="Z13">
        <v>0</v>
      </c>
      <c r="AA13" s="197">
        <v>11.2</v>
      </c>
      <c r="AB13" s="197">
        <v>0</v>
      </c>
      <c r="AC13" s="197">
        <v>0</v>
      </c>
      <c r="AD13" s="197">
        <v>0</v>
      </c>
      <c r="AE13" s="197">
        <v>30.74</v>
      </c>
      <c r="AF13" s="197">
        <v>0</v>
      </c>
      <c r="AG13" s="197">
        <v>0</v>
      </c>
      <c r="AH13" s="197">
        <v>0</v>
      </c>
      <c r="AI13" s="197">
        <v>58.71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64.09</v>
      </c>
      <c r="AQ13" s="197">
        <v>21.94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202.92</v>
      </c>
      <c r="M14" s="197">
        <v>27.28</v>
      </c>
      <c r="N14" s="197">
        <v>17.18</v>
      </c>
      <c r="O14" s="197">
        <v>0</v>
      </c>
      <c r="P14" s="197">
        <v>30.57</v>
      </c>
      <c r="Q14" s="197">
        <v>2.9</v>
      </c>
      <c r="R14" s="197">
        <v>5.8</v>
      </c>
      <c r="S14" s="197">
        <v>3.87</v>
      </c>
      <c r="T14" s="197">
        <v>0</v>
      </c>
      <c r="U14" s="197">
        <v>48.78</v>
      </c>
      <c r="V14" s="197">
        <v>3.38</v>
      </c>
      <c r="W14" s="197">
        <v>9.5399999999999991</v>
      </c>
      <c r="X14" s="197">
        <v>43.48</v>
      </c>
      <c r="Y14" s="197">
        <v>0</v>
      </c>
      <c r="Z14">
        <v>0</v>
      </c>
      <c r="AA14" s="197">
        <v>11.2</v>
      </c>
      <c r="AB14" s="197">
        <v>0</v>
      </c>
      <c r="AC14" s="197">
        <v>0</v>
      </c>
      <c r="AD14" s="197">
        <v>0</v>
      </c>
      <c r="AE14" s="197">
        <v>30.74</v>
      </c>
      <c r="AF14" s="197">
        <v>0</v>
      </c>
      <c r="AG14" s="197">
        <v>0</v>
      </c>
      <c r="AH14" s="197">
        <v>0</v>
      </c>
      <c r="AI14" s="197">
        <v>58.71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64.09</v>
      </c>
      <c r="AQ14" s="197">
        <v>21.93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202.92</v>
      </c>
      <c r="M15" s="197">
        <v>27.28</v>
      </c>
      <c r="N15" s="197">
        <v>17.18</v>
      </c>
      <c r="O15" s="197">
        <v>0</v>
      </c>
      <c r="P15" s="197">
        <v>30.57</v>
      </c>
      <c r="Q15" s="197">
        <v>2.9</v>
      </c>
      <c r="R15" s="197">
        <v>5.8</v>
      </c>
      <c r="S15" s="197">
        <v>3.87</v>
      </c>
      <c r="T15" s="197">
        <v>0</v>
      </c>
      <c r="U15" s="197">
        <v>48.78</v>
      </c>
      <c r="V15" s="197">
        <v>0</v>
      </c>
      <c r="W15" s="197">
        <v>6.01</v>
      </c>
      <c r="X15" s="197">
        <v>14.49</v>
      </c>
      <c r="Y15" s="197">
        <v>0</v>
      </c>
      <c r="Z15">
        <v>0</v>
      </c>
      <c r="AA15" s="197">
        <v>11.2</v>
      </c>
      <c r="AB15" s="197">
        <v>0</v>
      </c>
      <c r="AC15" s="197">
        <v>0</v>
      </c>
      <c r="AD15" s="197">
        <v>0</v>
      </c>
      <c r="AE15" s="197">
        <v>30.74</v>
      </c>
      <c r="AF15" s="197">
        <v>0</v>
      </c>
      <c r="AG15" s="197">
        <v>0</v>
      </c>
      <c r="AH15" s="197">
        <v>0</v>
      </c>
      <c r="AI15" s="197">
        <v>58.71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64.09</v>
      </c>
      <c r="AQ15" s="197">
        <v>21.93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202.92</v>
      </c>
      <c r="M16" s="197">
        <v>27.28</v>
      </c>
      <c r="N16" s="197">
        <v>17.18</v>
      </c>
      <c r="O16" s="197">
        <v>0</v>
      </c>
      <c r="P16" s="197">
        <v>30.57</v>
      </c>
      <c r="Q16" s="197">
        <v>2.9</v>
      </c>
      <c r="R16" s="197">
        <v>5.8</v>
      </c>
      <c r="S16" s="197">
        <v>3.87</v>
      </c>
      <c r="T16" s="197">
        <v>0</v>
      </c>
      <c r="U16" s="197">
        <v>48.78</v>
      </c>
      <c r="V16" s="197">
        <v>0</v>
      </c>
      <c r="W16" s="197">
        <v>4.83</v>
      </c>
      <c r="X16" s="197">
        <v>14.49</v>
      </c>
      <c r="Y16" s="197">
        <v>0</v>
      </c>
      <c r="Z16">
        <v>0</v>
      </c>
      <c r="AA16" s="197">
        <v>11.2</v>
      </c>
      <c r="AB16" s="197">
        <v>0</v>
      </c>
      <c r="AC16" s="197">
        <v>0</v>
      </c>
      <c r="AD16" s="197">
        <v>0</v>
      </c>
      <c r="AE16" s="197">
        <v>30.74</v>
      </c>
      <c r="AF16" s="197">
        <v>0</v>
      </c>
      <c r="AG16" s="197">
        <v>0</v>
      </c>
      <c r="AH16" s="197">
        <v>0</v>
      </c>
      <c r="AI16" s="197">
        <v>58.71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64.09</v>
      </c>
      <c r="AQ16" s="197">
        <v>21.93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202.92</v>
      </c>
      <c r="M17" s="197">
        <v>27.28</v>
      </c>
      <c r="N17" s="197">
        <v>17.18</v>
      </c>
      <c r="O17" s="197">
        <v>0</v>
      </c>
      <c r="P17" s="197">
        <v>30.57</v>
      </c>
      <c r="Q17" s="197">
        <v>2.9</v>
      </c>
      <c r="R17" s="197">
        <v>5.8</v>
      </c>
      <c r="S17" s="197">
        <v>3.87</v>
      </c>
      <c r="T17" s="197">
        <v>0</v>
      </c>
      <c r="U17" s="197">
        <v>48.78</v>
      </c>
      <c r="V17" s="197">
        <v>0</v>
      </c>
      <c r="W17" s="197">
        <v>4.83</v>
      </c>
      <c r="X17" s="197">
        <v>14.49</v>
      </c>
      <c r="Y17" s="197">
        <v>0</v>
      </c>
      <c r="Z17">
        <v>0</v>
      </c>
      <c r="AA17" s="197">
        <v>11.2</v>
      </c>
      <c r="AB17" s="197">
        <v>0</v>
      </c>
      <c r="AC17" s="197">
        <v>0</v>
      </c>
      <c r="AD17" s="197">
        <v>0</v>
      </c>
      <c r="AE17" s="197">
        <v>30.74</v>
      </c>
      <c r="AF17" s="197">
        <v>0</v>
      </c>
      <c r="AG17" s="197">
        <v>0</v>
      </c>
      <c r="AH17" s="197">
        <v>0</v>
      </c>
      <c r="AI17" s="197">
        <v>58.71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38.65</v>
      </c>
      <c r="AQ17" s="197">
        <v>7.73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202.92</v>
      </c>
      <c r="M18" s="197">
        <v>27.28</v>
      </c>
      <c r="N18" s="197">
        <v>17.18</v>
      </c>
      <c r="O18" s="197">
        <v>0</v>
      </c>
      <c r="P18" s="197">
        <v>30.57</v>
      </c>
      <c r="Q18" s="197">
        <v>2.9</v>
      </c>
      <c r="R18" s="197">
        <v>5.8</v>
      </c>
      <c r="S18" s="197">
        <v>3.87</v>
      </c>
      <c r="T18" s="197">
        <v>0</v>
      </c>
      <c r="U18" s="197">
        <v>48.78</v>
      </c>
      <c r="V18" s="197">
        <v>0</v>
      </c>
      <c r="W18" s="197">
        <v>4.83</v>
      </c>
      <c r="X18" s="197">
        <v>14.49</v>
      </c>
      <c r="Y18" s="197">
        <v>0</v>
      </c>
      <c r="Z18">
        <v>0</v>
      </c>
      <c r="AA18" s="197">
        <v>11.2</v>
      </c>
      <c r="AB18" s="197">
        <v>0</v>
      </c>
      <c r="AC18" s="197">
        <v>0</v>
      </c>
      <c r="AD18" s="197">
        <v>0</v>
      </c>
      <c r="AE18" s="197">
        <v>30.74</v>
      </c>
      <c r="AF18" s="197">
        <v>0</v>
      </c>
      <c r="AG18" s="197">
        <v>0</v>
      </c>
      <c r="AH18" s="197">
        <v>0</v>
      </c>
      <c r="AI18" s="197">
        <v>58.71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38.65</v>
      </c>
      <c r="AQ18" s="197">
        <v>7.73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202.92</v>
      </c>
      <c r="M19" s="197">
        <v>27.28</v>
      </c>
      <c r="N19" s="197">
        <v>17.18</v>
      </c>
      <c r="O19" s="197">
        <v>0</v>
      </c>
      <c r="P19" s="197">
        <v>30.57</v>
      </c>
      <c r="Q19" s="197">
        <v>2.9</v>
      </c>
      <c r="R19" s="197">
        <v>5.8</v>
      </c>
      <c r="S19" s="197">
        <v>3.87</v>
      </c>
      <c r="T19" s="197">
        <v>0</v>
      </c>
      <c r="U19" s="197">
        <v>48.78</v>
      </c>
      <c r="V19" s="197">
        <v>0</v>
      </c>
      <c r="W19" s="197">
        <v>4.83</v>
      </c>
      <c r="X19" s="197">
        <v>14.49</v>
      </c>
      <c r="Y19" s="197">
        <v>0</v>
      </c>
      <c r="Z19">
        <v>0</v>
      </c>
      <c r="AA19" s="197">
        <v>11.2</v>
      </c>
      <c r="AB19" s="197">
        <v>0</v>
      </c>
      <c r="AC19" s="197">
        <v>0</v>
      </c>
      <c r="AD19" s="197">
        <v>0</v>
      </c>
      <c r="AE19" s="197">
        <v>30.74</v>
      </c>
      <c r="AF19" s="197">
        <v>0</v>
      </c>
      <c r="AG19" s="197">
        <v>0</v>
      </c>
      <c r="AH19" s="197">
        <v>0</v>
      </c>
      <c r="AI19" s="197">
        <v>58.71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38.65</v>
      </c>
      <c r="AQ19" s="197">
        <v>7.73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202.92</v>
      </c>
      <c r="M20" s="197">
        <v>27.28</v>
      </c>
      <c r="N20" s="197">
        <v>17.18</v>
      </c>
      <c r="O20" s="197">
        <v>0</v>
      </c>
      <c r="P20" s="197">
        <v>30.57</v>
      </c>
      <c r="Q20" s="197">
        <v>2.9</v>
      </c>
      <c r="R20" s="197">
        <v>5.8</v>
      </c>
      <c r="S20" s="197">
        <v>3.87</v>
      </c>
      <c r="T20" s="197">
        <v>0</v>
      </c>
      <c r="U20" s="197">
        <v>48.78</v>
      </c>
      <c r="V20" s="197">
        <v>0</v>
      </c>
      <c r="W20" s="197">
        <v>4.83</v>
      </c>
      <c r="X20" s="197">
        <v>14.49</v>
      </c>
      <c r="Y20" s="197">
        <v>0</v>
      </c>
      <c r="Z20">
        <v>0</v>
      </c>
      <c r="AA20" s="197">
        <v>11.2</v>
      </c>
      <c r="AB20" s="197">
        <v>0</v>
      </c>
      <c r="AC20" s="197">
        <v>0</v>
      </c>
      <c r="AD20" s="197">
        <v>0</v>
      </c>
      <c r="AE20" s="197">
        <v>30.74</v>
      </c>
      <c r="AF20" s="197">
        <v>0</v>
      </c>
      <c r="AG20" s="197">
        <v>0</v>
      </c>
      <c r="AH20" s="197">
        <v>0</v>
      </c>
      <c r="AI20" s="197">
        <v>58.71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38.65</v>
      </c>
      <c r="AQ20" s="197">
        <v>7.73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202.92</v>
      </c>
      <c r="M21" s="197">
        <v>27.28</v>
      </c>
      <c r="N21" s="197">
        <v>17.18</v>
      </c>
      <c r="O21" s="197">
        <v>0</v>
      </c>
      <c r="P21" s="197">
        <v>30.57</v>
      </c>
      <c r="Q21" s="197">
        <v>2.9</v>
      </c>
      <c r="R21" s="197">
        <v>5.8</v>
      </c>
      <c r="S21" s="197">
        <v>3.87</v>
      </c>
      <c r="T21" s="197">
        <v>0</v>
      </c>
      <c r="U21" s="197">
        <v>48.78</v>
      </c>
      <c r="V21" s="197">
        <v>0</v>
      </c>
      <c r="W21" s="197">
        <v>4.83</v>
      </c>
      <c r="X21" s="197">
        <v>14.49</v>
      </c>
      <c r="Y21" s="197">
        <v>0</v>
      </c>
      <c r="Z21">
        <v>0</v>
      </c>
      <c r="AA21" s="197">
        <v>11.2</v>
      </c>
      <c r="AB21" s="197">
        <v>0</v>
      </c>
      <c r="AC21" s="197">
        <v>0</v>
      </c>
      <c r="AD21" s="197">
        <v>0</v>
      </c>
      <c r="AE21" s="197">
        <v>30.74</v>
      </c>
      <c r="AF21" s="197">
        <v>0</v>
      </c>
      <c r="AG21" s="197">
        <v>0</v>
      </c>
      <c r="AH21" s="197">
        <v>0</v>
      </c>
      <c r="AI21" s="197">
        <v>58.71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38.65</v>
      </c>
      <c r="AQ21" s="197">
        <v>7.73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202.92</v>
      </c>
      <c r="M22" s="197">
        <v>27.28</v>
      </c>
      <c r="N22" s="197">
        <v>17.18</v>
      </c>
      <c r="O22" s="197">
        <v>0</v>
      </c>
      <c r="P22" s="197">
        <v>30.57</v>
      </c>
      <c r="Q22" s="197">
        <v>2.9</v>
      </c>
      <c r="R22" s="197">
        <v>5.8</v>
      </c>
      <c r="S22" s="197">
        <v>3.87</v>
      </c>
      <c r="T22" s="197">
        <v>0</v>
      </c>
      <c r="U22" s="197">
        <v>48.78</v>
      </c>
      <c r="V22" s="197">
        <v>0</v>
      </c>
      <c r="W22" s="197">
        <v>4.83</v>
      </c>
      <c r="X22" s="197">
        <v>14.49</v>
      </c>
      <c r="Y22" s="197">
        <v>0</v>
      </c>
      <c r="Z22">
        <v>0</v>
      </c>
      <c r="AA22" s="197">
        <v>11.2</v>
      </c>
      <c r="AB22" s="197">
        <v>0</v>
      </c>
      <c r="AC22" s="197">
        <v>0</v>
      </c>
      <c r="AD22" s="197">
        <v>0</v>
      </c>
      <c r="AE22" s="197">
        <v>30.74</v>
      </c>
      <c r="AF22" s="197">
        <v>0</v>
      </c>
      <c r="AG22" s="197">
        <v>0</v>
      </c>
      <c r="AH22" s="197">
        <v>0</v>
      </c>
      <c r="AI22" s="197">
        <v>58.71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38.65</v>
      </c>
      <c r="AQ22" s="197">
        <v>7.73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202.92</v>
      </c>
      <c r="M23" s="197">
        <v>27.28</v>
      </c>
      <c r="N23" s="197">
        <v>17.18</v>
      </c>
      <c r="O23" s="197">
        <v>0</v>
      </c>
      <c r="P23" s="197">
        <v>30.57</v>
      </c>
      <c r="Q23" s="197">
        <v>2.9</v>
      </c>
      <c r="R23" s="197">
        <v>5.8</v>
      </c>
      <c r="S23" s="197">
        <v>3.87</v>
      </c>
      <c r="T23" s="197">
        <v>0</v>
      </c>
      <c r="U23" s="197">
        <v>48.78</v>
      </c>
      <c r="V23" s="197">
        <v>0</v>
      </c>
      <c r="W23" s="197">
        <v>4.83</v>
      </c>
      <c r="X23" s="197">
        <v>14.49</v>
      </c>
      <c r="Y23" s="197">
        <v>0</v>
      </c>
      <c r="Z23">
        <v>0</v>
      </c>
      <c r="AA23" s="197">
        <v>11.2</v>
      </c>
      <c r="AB23" s="197">
        <v>0</v>
      </c>
      <c r="AC23" s="197">
        <v>0</v>
      </c>
      <c r="AD23" s="197">
        <v>0</v>
      </c>
      <c r="AE23" s="197">
        <v>30.93</v>
      </c>
      <c r="AF23" s="197">
        <v>0</v>
      </c>
      <c r="AG23" s="197">
        <v>0</v>
      </c>
      <c r="AH23" s="197">
        <v>0</v>
      </c>
      <c r="AI23" s="197">
        <v>58.71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38.65</v>
      </c>
      <c r="AQ23" s="197">
        <v>7.73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202.92</v>
      </c>
      <c r="M24" s="197">
        <v>27.28</v>
      </c>
      <c r="N24" s="197">
        <v>17.18</v>
      </c>
      <c r="O24" s="197">
        <v>0</v>
      </c>
      <c r="P24" s="197">
        <v>30.57</v>
      </c>
      <c r="Q24" s="197">
        <v>2.9</v>
      </c>
      <c r="R24" s="197">
        <v>5.8</v>
      </c>
      <c r="S24" s="197">
        <v>3.87</v>
      </c>
      <c r="T24" s="197">
        <v>0</v>
      </c>
      <c r="U24" s="197">
        <v>48.78</v>
      </c>
      <c r="V24" s="197">
        <v>0</v>
      </c>
      <c r="W24" s="197">
        <v>4.83</v>
      </c>
      <c r="X24" s="197">
        <v>14.49</v>
      </c>
      <c r="Y24" s="197">
        <v>0</v>
      </c>
      <c r="Z24">
        <v>0</v>
      </c>
      <c r="AA24" s="197">
        <v>11.2</v>
      </c>
      <c r="AB24" s="197">
        <v>0</v>
      </c>
      <c r="AC24" s="197">
        <v>0</v>
      </c>
      <c r="AD24" s="197">
        <v>0</v>
      </c>
      <c r="AE24" s="197">
        <v>30.93</v>
      </c>
      <c r="AF24" s="197">
        <v>0</v>
      </c>
      <c r="AG24" s="197">
        <v>0</v>
      </c>
      <c r="AH24" s="197">
        <v>0</v>
      </c>
      <c r="AI24" s="197">
        <v>58.71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38.65</v>
      </c>
      <c r="AQ24" s="197">
        <v>7.73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202.92</v>
      </c>
      <c r="M25" s="197">
        <v>27.28</v>
      </c>
      <c r="N25" s="197">
        <v>17.18</v>
      </c>
      <c r="O25" s="197">
        <v>0</v>
      </c>
      <c r="P25" s="197">
        <v>30.57</v>
      </c>
      <c r="Q25" s="197">
        <v>2.9</v>
      </c>
      <c r="R25" s="197">
        <v>5.8</v>
      </c>
      <c r="S25" s="197">
        <v>3.87</v>
      </c>
      <c r="T25" s="197">
        <v>0</v>
      </c>
      <c r="U25" s="197">
        <v>48.78</v>
      </c>
      <c r="V25" s="197">
        <v>0</v>
      </c>
      <c r="W25" s="197">
        <v>4.83</v>
      </c>
      <c r="X25" s="197">
        <v>14.49</v>
      </c>
      <c r="Y25" s="197">
        <v>0</v>
      </c>
      <c r="Z25">
        <v>0</v>
      </c>
      <c r="AA25" s="197">
        <v>11.2</v>
      </c>
      <c r="AB25" s="197">
        <v>0</v>
      </c>
      <c r="AC25" s="197">
        <v>0</v>
      </c>
      <c r="AD25" s="197">
        <v>0</v>
      </c>
      <c r="AE25" s="197">
        <v>30.93</v>
      </c>
      <c r="AF25" s="197">
        <v>0</v>
      </c>
      <c r="AG25" s="197">
        <v>0</v>
      </c>
      <c r="AH25" s="197">
        <v>0</v>
      </c>
      <c r="AI25" s="197">
        <v>58.71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38.65</v>
      </c>
      <c r="AQ25" s="197">
        <v>7.73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202.92</v>
      </c>
      <c r="M26" s="197">
        <v>27.28</v>
      </c>
      <c r="N26" s="197">
        <v>17.18</v>
      </c>
      <c r="O26" s="197">
        <v>0</v>
      </c>
      <c r="P26" s="197">
        <v>30.57</v>
      </c>
      <c r="Q26" s="197">
        <v>2.9</v>
      </c>
      <c r="R26" s="197">
        <v>5.8</v>
      </c>
      <c r="S26" s="197">
        <v>3.87</v>
      </c>
      <c r="T26" s="197">
        <v>0</v>
      </c>
      <c r="U26" s="197">
        <v>48.78</v>
      </c>
      <c r="V26" s="197">
        <v>0</v>
      </c>
      <c r="W26" s="197">
        <v>4.83</v>
      </c>
      <c r="X26" s="197">
        <v>14.49</v>
      </c>
      <c r="Y26" s="197">
        <v>0</v>
      </c>
      <c r="Z26">
        <v>0</v>
      </c>
      <c r="AA26" s="197">
        <v>11.2</v>
      </c>
      <c r="AB26" s="197">
        <v>0</v>
      </c>
      <c r="AC26" s="197">
        <v>0</v>
      </c>
      <c r="AD26" s="197">
        <v>0</v>
      </c>
      <c r="AE26" s="197">
        <v>30.93</v>
      </c>
      <c r="AF26" s="197">
        <v>0</v>
      </c>
      <c r="AG26" s="197">
        <v>0</v>
      </c>
      <c r="AH26" s="197">
        <v>0</v>
      </c>
      <c r="AI26" s="197">
        <v>58.71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38.65</v>
      </c>
      <c r="AQ26" s="197">
        <v>7.73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202.92</v>
      </c>
      <c r="M27" s="197">
        <v>27.28</v>
      </c>
      <c r="N27" s="197">
        <v>17.18</v>
      </c>
      <c r="O27" s="197">
        <v>0</v>
      </c>
      <c r="P27" s="197">
        <v>30.57</v>
      </c>
      <c r="Q27" s="197">
        <v>2.9</v>
      </c>
      <c r="R27" s="197">
        <v>5.78</v>
      </c>
      <c r="S27" s="197">
        <v>3.87</v>
      </c>
      <c r="T27" s="197">
        <v>0</v>
      </c>
      <c r="U27" s="197">
        <v>48.78</v>
      </c>
      <c r="V27" s="197">
        <v>0</v>
      </c>
      <c r="W27" s="197">
        <v>4.83</v>
      </c>
      <c r="X27" s="197">
        <v>14.49</v>
      </c>
      <c r="Y27" s="197">
        <v>0</v>
      </c>
      <c r="Z27">
        <v>0</v>
      </c>
      <c r="AA27" s="197">
        <v>11.2</v>
      </c>
      <c r="AB27" s="197">
        <v>0</v>
      </c>
      <c r="AC27" s="197">
        <v>0</v>
      </c>
      <c r="AD27" s="197">
        <v>0</v>
      </c>
      <c r="AE27" s="197">
        <v>30.93</v>
      </c>
      <c r="AF27" s="197">
        <v>0</v>
      </c>
      <c r="AG27" s="197">
        <v>0</v>
      </c>
      <c r="AH27" s="197">
        <v>0</v>
      </c>
      <c r="AI27" s="197">
        <v>58.71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38.65</v>
      </c>
      <c r="AQ27" s="197">
        <v>7.73</v>
      </c>
      <c r="AR27" s="197">
        <v>0.56999999999999995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202.92</v>
      </c>
      <c r="M28" s="197">
        <v>27.28</v>
      </c>
      <c r="N28" s="197">
        <v>17.18</v>
      </c>
      <c r="O28" s="197">
        <v>0</v>
      </c>
      <c r="P28" s="197">
        <v>30.57</v>
      </c>
      <c r="Q28" s="197">
        <v>2.9</v>
      </c>
      <c r="R28" s="197">
        <v>5.8</v>
      </c>
      <c r="S28" s="197">
        <v>3.87</v>
      </c>
      <c r="T28" s="197">
        <v>0</v>
      </c>
      <c r="U28" s="197">
        <v>48.78</v>
      </c>
      <c r="V28" s="197">
        <v>0</v>
      </c>
      <c r="W28" s="197">
        <v>4.83</v>
      </c>
      <c r="X28" s="197">
        <v>14.49</v>
      </c>
      <c r="Y28" s="197">
        <v>0</v>
      </c>
      <c r="Z28">
        <v>0</v>
      </c>
      <c r="AA28" s="197">
        <v>11.2</v>
      </c>
      <c r="AB28" s="197">
        <v>0</v>
      </c>
      <c r="AC28" s="197">
        <v>0</v>
      </c>
      <c r="AD28" s="197">
        <v>0</v>
      </c>
      <c r="AE28" s="197">
        <v>30.93</v>
      </c>
      <c r="AF28" s="197">
        <v>0</v>
      </c>
      <c r="AG28" s="197">
        <v>0</v>
      </c>
      <c r="AH28" s="197">
        <v>0</v>
      </c>
      <c r="AI28" s="197">
        <v>58.71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38.65</v>
      </c>
      <c r="AQ28" s="197">
        <v>7.73</v>
      </c>
      <c r="AR28" s="197">
        <v>1.93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202.92</v>
      </c>
      <c r="M29" s="197">
        <v>27.28</v>
      </c>
      <c r="N29" s="197">
        <v>17.18</v>
      </c>
      <c r="O29" s="197">
        <v>0</v>
      </c>
      <c r="P29" s="197">
        <v>30.57</v>
      </c>
      <c r="Q29" s="197">
        <v>2.9</v>
      </c>
      <c r="R29" s="197">
        <v>5.8</v>
      </c>
      <c r="S29" s="197">
        <v>3.87</v>
      </c>
      <c r="T29" s="197">
        <v>0</v>
      </c>
      <c r="U29" s="197">
        <v>48.78</v>
      </c>
      <c r="V29" s="197">
        <v>0</v>
      </c>
      <c r="W29" s="197">
        <v>4.83</v>
      </c>
      <c r="X29" s="197">
        <v>14.49</v>
      </c>
      <c r="Y29" s="197">
        <v>0</v>
      </c>
      <c r="Z29">
        <v>0</v>
      </c>
      <c r="AA29" s="197">
        <v>11.2</v>
      </c>
      <c r="AB29" s="197">
        <v>0</v>
      </c>
      <c r="AC29" s="197">
        <v>0</v>
      </c>
      <c r="AD29" s="197">
        <v>0</v>
      </c>
      <c r="AE29" s="197">
        <v>30.93</v>
      </c>
      <c r="AF29" s="197">
        <v>0</v>
      </c>
      <c r="AG29" s="197">
        <v>0</v>
      </c>
      <c r="AH29" s="197">
        <v>0</v>
      </c>
      <c r="AI29" s="197">
        <v>58.71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38.65</v>
      </c>
      <c r="AQ29" s="197">
        <v>7.73</v>
      </c>
      <c r="AR29" s="197">
        <v>5.0999999999999996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202.92</v>
      </c>
      <c r="M30" s="197">
        <v>27.28</v>
      </c>
      <c r="N30" s="197">
        <v>17.18</v>
      </c>
      <c r="O30" s="197">
        <v>0</v>
      </c>
      <c r="P30" s="197">
        <v>30.57</v>
      </c>
      <c r="Q30" s="197">
        <v>2.9</v>
      </c>
      <c r="R30" s="197">
        <v>5.8</v>
      </c>
      <c r="S30" s="197">
        <v>3.87</v>
      </c>
      <c r="T30" s="197">
        <v>0</v>
      </c>
      <c r="U30" s="197">
        <v>48.78</v>
      </c>
      <c r="V30" s="197">
        <v>0</v>
      </c>
      <c r="W30" s="197">
        <v>4.83</v>
      </c>
      <c r="X30" s="197">
        <v>14.49</v>
      </c>
      <c r="Y30" s="197">
        <v>0</v>
      </c>
      <c r="Z30">
        <v>0</v>
      </c>
      <c r="AA30" s="197">
        <v>11.2</v>
      </c>
      <c r="AB30" s="197">
        <v>0</v>
      </c>
      <c r="AC30" s="197">
        <v>0</v>
      </c>
      <c r="AD30" s="197">
        <v>0</v>
      </c>
      <c r="AE30" s="197">
        <v>30.93</v>
      </c>
      <c r="AF30" s="197">
        <v>0</v>
      </c>
      <c r="AG30" s="197">
        <v>0</v>
      </c>
      <c r="AH30" s="197">
        <v>0</v>
      </c>
      <c r="AI30" s="197">
        <v>58.71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38.65</v>
      </c>
      <c r="AQ30" s="197">
        <v>7.73</v>
      </c>
      <c r="AR30" s="197">
        <v>10.5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202.92</v>
      </c>
      <c r="M31" s="197">
        <v>27.28</v>
      </c>
      <c r="N31" s="197">
        <v>17.18</v>
      </c>
      <c r="O31" s="197">
        <v>0</v>
      </c>
      <c r="P31" s="197">
        <v>30.57</v>
      </c>
      <c r="Q31" s="197">
        <v>2.9</v>
      </c>
      <c r="R31" s="197">
        <v>5.8</v>
      </c>
      <c r="S31" s="197">
        <v>3.87</v>
      </c>
      <c r="T31" s="197">
        <v>0</v>
      </c>
      <c r="U31" s="197">
        <v>48.78</v>
      </c>
      <c r="V31" s="197">
        <v>0</v>
      </c>
      <c r="W31" s="197">
        <v>9.5399999999999991</v>
      </c>
      <c r="X31" s="197">
        <v>43.67</v>
      </c>
      <c r="Y31" s="197">
        <v>0</v>
      </c>
      <c r="Z31">
        <v>0</v>
      </c>
      <c r="AA31" s="197">
        <v>11.2</v>
      </c>
      <c r="AB31" s="197">
        <v>0</v>
      </c>
      <c r="AC31" s="197">
        <v>0</v>
      </c>
      <c r="AD31" s="197">
        <v>0</v>
      </c>
      <c r="AE31" s="197">
        <v>30.93</v>
      </c>
      <c r="AF31" s="197">
        <v>0</v>
      </c>
      <c r="AG31" s="197">
        <v>0</v>
      </c>
      <c r="AH31" s="197">
        <v>0</v>
      </c>
      <c r="AI31" s="197">
        <v>58.71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38.65</v>
      </c>
      <c r="AQ31" s="197">
        <v>7.73</v>
      </c>
      <c r="AR31" s="197">
        <v>15.53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202.92</v>
      </c>
      <c r="M32" s="197">
        <v>27.28</v>
      </c>
      <c r="N32" s="197">
        <v>17.18</v>
      </c>
      <c r="O32" s="197">
        <v>0</v>
      </c>
      <c r="P32" s="197">
        <v>30.57</v>
      </c>
      <c r="Q32" s="197">
        <v>2.9</v>
      </c>
      <c r="R32" s="197">
        <v>5.8</v>
      </c>
      <c r="S32" s="197">
        <v>3.87</v>
      </c>
      <c r="T32" s="197">
        <v>0</v>
      </c>
      <c r="U32" s="197">
        <v>48.78</v>
      </c>
      <c r="V32" s="197">
        <v>0</v>
      </c>
      <c r="W32" s="197">
        <v>9.5399999999999991</v>
      </c>
      <c r="X32" s="197">
        <v>43.73</v>
      </c>
      <c r="Y32" s="197">
        <v>0</v>
      </c>
      <c r="Z32">
        <v>0</v>
      </c>
      <c r="AA32" s="197">
        <v>11.2</v>
      </c>
      <c r="AB32" s="197">
        <v>0</v>
      </c>
      <c r="AC32" s="197">
        <v>0</v>
      </c>
      <c r="AD32" s="197">
        <v>0</v>
      </c>
      <c r="AE32" s="197">
        <v>30.93</v>
      </c>
      <c r="AF32" s="197">
        <v>0</v>
      </c>
      <c r="AG32" s="197">
        <v>0</v>
      </c>
      <c r="AH32" s="197">
        <v>0</v>
      </c>
      <c r="AI32" s="197">
        <v>58.71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57.98</v>
      </c>
      <c r="AQ32" s="197">
        <v>7.73</v>
      </c>
      <c r="AR32" s="197">
        <v>18.670000000000002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202.92</v>
      </c>
      <c r="M33" s="197">
        <v>27.28</v>
      </c>
      <c r="N33" s="197">
        <v>17.18</v>
      </c>
      <c r="O33" s="197">
        <v>0</v>
      </c>
      <c r="P33" s="197">
        <v>30.57</v>
      </c>
      <c r="Q33" s="197">
        <v>2.9</v>
      </c>
      <c r="R33" s="197">
        <v>5.8</v>
      </c>
      <c r="S33" s="197">
        <v>3.87</v>
      </c>
      <c r="T33" s="197">
        <v>0</v>
      </c>
      <c r="U33" s="197">
        <v>48.78</v>
      </c>
      <c r="V33" s="197">
        <v>0</v>
      </c>
      <c r="W33" s="197">
        <v>9.5399999999999991</v>
      </c>
      <c r="X33" s="197">
        <v>43.73</v>
      </c>
      <c r="Y33" s="197">
        <v>0</v>
      </c>
      <c r="Z33">
        <v>0</v>
      </c>
      <c r="AA33" s="197">
        <v>11.2</v>
      </c>
      <c r="AB33" s="197">
        <v>0</v>
      </c>
      <c r="AC33" s="197">
        <v>0</v>
      </c>
      <c r="AD33" s="197">
        <v>0</v>
      </c>
      <c r="AE33" s="197">
        <v>30.93</v>
      </c>
      <c r="AF33" s="197">
        <v>0</v>
      </c>
      <c r="AG33" s="197">
        <v>0</v>
      </c>
      <c r="AH33" s="197">
        <v>0</v>
      </c>
      <c r="AI33" s="197">
        <v>58.71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57.98</v>
      </c>
      <c r="AQ33" s="197">
        <v>7.73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202.92</v>
      </c>
      <c r="M34" s="197">
        <v>27.28</v>
      </c>
      <c r="N34" s="197">
        <v>17.18</v>
      </c>
      <c r="O34" s="197">
        <v>0</v>
      </c>
      <c r="P34" s="197">
        <v>30.57</v>
      </c>
      <c r="Q34" s="197">
        <v>2.9</v>
      </c>
      <c r="R34" s="197">
        <v>5.8</v>
      </c>
      <c r="S34" s="197">
        <v>3.87</v>
      </c>
      <c r="T34" s="197">
        <v>0</v>
      </c>
      <c r="U34" s="197">
        <v>48.78</v>
      </c>
      <c r="V34" s="197">
        <v>0</v>
      </c>
      <c r="W34" s="197">
        <v>4.83</v>
      </c>
      <c r="X34" s="197">
        <v>14.49</v>
      </c>
      <c r="Y34" s="197">
        <v>0</v>
      </c>
      <c r="Z34">
        <v>0</v>
      </c>
      <c r="AA34" s="197">
        <v>11.2</v>
      </c>
      <c r="AB34" s="197">
        <v>0</v>
      </c>
      <c r="AC34" s="197">
        <v>0</v>
      </c>
      <c r="AD34" s="197">
        <v>0</v>
      </c>
      <c r="AE34" s="197">
        <v>30.93</v>
      </c>
      <c r="AF34" s="197">
        <v>0</v>
      </c>
      <c r="AG34" s="197">
        <v>0</v>
      </c>
      <c r="AH34" s="197">
        <v>0</v>
      </c>
      <c r="AI34" s="197">
        <v>58.71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38.65</v>
      </c>
      <c r="AQ34" s="197">
        <v>7.73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202.92</v>
      </c>
      <c r="M35" s="197">
        <v>27.28</v>
      </c>
      <c r="N35" s="197">
        <v>17.18</v>
      </c>
      <c r="O35" s="197">
        <v>0</v>
      </c>
      <c r="P35" s="197">
        <v>30.57</v>
      </c>
      <c r="Q35" s="197">
        <v>2.9</v>
      </c>
      <c r="R35" s="197">
        <v>5.8</v>
      </c>
      <c r="S35" s="197">
        <v>3.87</v>
      </c>
      <c r="T35" s="197">
        <v>0</v>
      </c>
      <c r="U35" s="197">
        <v>48.96</v>
      </c>
      <c r="V35" s="197">
        <v>0</v>
      </c>
      <c r="W35" s="197">
        <v>4.83</v>
      </c>
      <c r="X35" s="197">
        <v>14.49</v>
      </c>
      <c r="Y35" s="197">
        <v>0</v>
      </c>
      <c r="Z35">
        <v>0</v>
      </c>
      <c r="AA35" s="197">
        <v>11.2</v>
      </c>
      <c r="AB35" s="197">
        <v>0</v>
      </c>
      <c r="AC35" s="197">
        <v>0</v>
      </c>
      <c r="AD35" s="197">
        <v>0</v>
      </c>
      <c r="AE35" s="197">
        <v>30.93</v>
      </c>
      <c r="AF35" s="197">
        <v>0</v>
      </c>
      <c r="AG35" s="197">
        <v>0</v>
      </c>
      <c r="AH35" s="197">
        <v>0</v>
      </c>
      <c r="AI35" s="197">
        <v>58.71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38.65</v>
      </c>
      <c r="AQ35" s="197">
        <v>7.73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202.92</v>
      </c>
      <c r="M36" s="197">
        <v>27.28</v>
      </c>
      <c r="N36" s="197">
        <v>17.18</v>
      </c>
      <c r="O36" s="197">
        <v>0</v>
      </c>
      <c r="P36" s="197">
        <v>30.57</v>
      </c>
      <c r="Q36" s="197">
        <v>2.9</v>
      </c>
      <c r="R36" s="197">
        <v>5.8</v>
      </c>
      <c r="S36" s="197">
        <v>3.87</v>
      </c>
      <c r="T36" s="197">
        <v>0</v>
      </c>
      <c r="U36" s="197">
        <v>48.97</v>
      </c>
      <c r="V36" s="197">
        <v>0</v>
      </c>
      <c r="W36" s="197">
        <v>4.83</v>
      </c>
      <c r="X36" s="197">
        <v>14.49</v>
      </c>
      <c r="Y36" s="197">
        <v>0</v>
      </c>
      <c r="Z36">
        <v>0</v>
      </c>
      <c r="AA36" s="197">
        <v>11.2</v>
      </c>
      <c r="AB36" s="197">
        <v>0</v>
      </c>
      <c r="AC36" s="197">
        <v>0</v>
      </c>
      <c r="AD36" s="197">
        <v>0</v>
      </c>
      <c r="AE36" s="197">
        <v>30.93</v>
      </c>
      <c r="AF36" s="197">
        <v>0</v>
      </c>
      <c r="AG36" s="197">
        <v>0</v>
      </c>
      <c r="AH36" s="197">
        <v>0</v>
      </c>
      <c r="AI36" s="197">
        <v>58.71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38.65</v>
      </c>
      <c r="AQ36" s="197">
        <v>7.73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202.92</v>
      </c>
      <c r="M37" s="197">
        <v>27.28</v>
      </c>
      <c r="N37" s="197">
        <v>17.18</v>
      </c>
      <c r="O37" s="197">
        <v>0</v>
      </c>
      <c r="P37" s="197">
        <v>30.57</v>
      </c>
      <c r="Q37" s="197">
        <v>2.9</v>
      </c>
      <c r="R37" s="197">
        <v>5.8</v>
      </c>
      <c r="S37" s="197">
        <v>3.87</v>
      </c>
      <c r="T37" s="197">
        <v>0</v>
      </c>
      <c r="U37" s="197">
        <v>48.97</v>
      </c>
      <c r="V37" s="197">
        <v>0</v>
      </c>
      <c r="W37" s="197">
        <v>4.83</v>
      </c>
      <c r="X37" s="197">
        <v>14.49</v>
      </c>
      <c r="Y37" s="197">
        <v>0</v>
      </c>
      <c r="Z37">
        <v>0</v>
      </c>
      <c r="AA37" s="197">
        <v>11.2</v>
      </c>
      <c r="AB37" s="197">
        <v>0</v>
      </c>
      <c r="AC37" s="197">
        <v>0</v>
      </c>
      <c r="AD37" s="197">
        <v>0</v>
      </c>
      <c r="AE37" s="197">
        <v>30.93</v>
      </c>
      <c r="AF37" s="197">
        <v>0</v>
      </c>
      <c r="AG37" s="197">
        <v>0</v>
      </c>
      <c r="AH37" s="197">
        <v>0</v>
      </c>
      <c r="AI37" s="197">
        <v>58.71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38.65</v>
      </c>
      <c r="AQ37" s="197">
        <v>7.73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202.92</v>
      </c>
      <c r="M38" s="197">
        <v>27.28</v>
      </c>
      <c r="N38" s="197">
        <v>17.18</v>
      </c>
      <c r="O38" s="197">
        <v>0</v>
      </c>
      <c r="P38" s="197">
        <v>30.57</v>
      </c>
      <c r="Q38" s="197">
        <v>2.9</v>
      </c>
      <c r="R38" s="197">
        <v>5.8</v>
      </c>
      <c r="S38" s="197">
        <v>3.87</v>
      </c>
      <c r="T38" s="197">
        <v>0</v>
      </c>
      <c r="U38" s="197">
        <v>48.97</v>
      </c>
      <c r="V38" s="197">
        <v>0</v>
      </c>
      <c r="W38" s="197">
        <v>4.83</v>
      </c>
      <c r="X38" s="197">
        <v>14.49</v>
      </c>
      <c r="Y38" s="197">
        <v>0</v>
      </c>
      <c r="Z38">
        <v>0</v>
      </c>
      <c r="AA38" s="197">
        <v>11.2</v>
      </c>
      <c r="AB38" s="197">
        <v>0</v>
      </c>
      <c r="AC38" s="197">
        <v>0</v>
      </c>
      <c r="AD38" s="197">
        <v>0</v>
      </c>
      <c r="AE38" s="197">
        <v>30.93</v>
      </c>
      <c r="AF38" s="197">
        <v>0</v>
      </c>
      <c r="AG38" s="197">
        <v>0</v>
      </c>
      <c r="AH38" s="197">
        <v>0</v>
      </c>
      <c r="AI38" s="197">
        <v>58.71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38.65</v>
      </c>
      <c r="AQ38" s="197">
        <v>7.73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202.92</v>
      </c>
      <c r="M39" s="197">
        <v>27.28</v>
      </c>
      <c r="N39" s="197">
        <v>17.18</v>
      </c>
      <c r="O39" s="197">
        <v>0</v>
      </c>
      <c r="P39" s="197">
        <v>30.57</v>
      </c>
      <c r="Q39" s="197">
        <v>2.9</v>
      </c>
      <c r="R39" s="197">
        <v>5.8</v>
      </c>
      <c r="S39" s="197">
        <v>3.87</v>
      </c>
      <c r="T39" s="197">
        <v>0</v>
      </c>
      <c r="U39" s="197">
        <v>48.97</v>
      </c>
      <c r="V39" s="197">
        <v>0</v>
      </c>
      <c r="W39" s="197">
        <v>4.83</v>
      </c>
      <c r="X39" s="197">
        <v>14.49</v>
      </c>
      <c r="Y39" s="197">
        <v>0</v>
      </c>
      <c r="Z39">
        <v>0</v>
      </c>
      <c r="AA39" s="197">
        <v>11.2</v>
      </c>
      <c r="AB39" s="197">
        <v>0</v>
      </c>
      <c r="AC39" s="197">
        <v>0</v>
      </c>
      <c r="AD39" s="197">
        <v>0</v>
      </c>
      <c r="AE39" s="197">
        <v>30.93</v>
      </c>
      <c r="AF39" s="197">
        <v>0</v>
      </c>
      <c r="AG39" s="197">
        <v>0</v>
      </c>
      <c r="AH39" s="197">
        <v>0</v>
      </c>
      <c r="AI39" s="197">
        <v>57.48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38.65</v>
      </c>
      <c r="AQ39" s="197">
        <v>7.73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202.92</v>
      </c>
      <c r="M40" s="197">
        <v>27.28</v>
      </c>
      <c r="N40" s="197">
        <v>17.18</v>
      </c>
      <c r="O40" s="197">
        <v>0</v>
      </c>
      <c r="P40" s="197">
        <v>30.57</v>
      </c>
      <c r="Q40" s="197">
        <v>2.9</v>
      </c>
      <c r="R40" s="197">
        <v>5.8</v>
      </c>
      <c r="S40" s="197">
        <v>3.87</v>
      </c>
      <c r="T40" s="197">
        <v>0</v>
      </c>
      <c r="U40" s="197">
        <v>48.97</v>
      </c>
      <c r="V40" s="197">
        <v>0</v>
      </c>
      <c r="W40" s="197">
        <v>9.5399999999999991</v>
      </c>
      <c r="X40" s="197">
        <v>43.73</v>
      </c>
      <c r="Y40" s="197">
        <v>0</v>
      </c>
      <c r="Z40">
        <v>0</v>
      </c>
      <c r="AA40" s="197">
        <v>11.2</v>
      </c>
      <c r="AB40" s="197">
        <v>0</v>
      </c>
      <c r="AC40" s="197">
        <v>0</v>
      </c>
      <c r="AD40" s="197">
        <v>0</v>
      </c>
      <c r="AE40" s="197">
        <v>30.93</v>
      </c>
      <c r="AF40" s="197">
        <v>0</v>
      </c>
      <c r="AG40" s="197">
        <v>0</v>
      </c>
      <c r="AH40" s="197">
        <v>0</v>
      </c>
      <c r="AI40" s="197">
        <v>57.48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38.65</v>
      </c>
      <c r="AQ40" s="197">
        <v>7.73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202.92</v>
      </c>
      <c r="M41" s="197">
        <v>27.28</v>
      </c>
      <c r="N41" s="197">
        <v>17.18</v>
      </c>
      <c r="O41" s="197">
        <v>0</v>
      </c>
      <c r="P41" s="197">
        <v>30.57</v>
      </c>
      <c r="Q41" s="197">
        <v>2.9</v>
      </c>
      <c r="R41" s="197">
        <v>5.8</v>
      </c>
      <c r="S41" s="197">
        <v>3.87</v>
      </c>
      <c r="T41" s="197">
        <v>0</v>
      </c>
      <c r="U41" s="197">
        <v>48.97</v>
      </c>
      <c r="V41" s="197">
        <v>3.38</v>
      </c>
      <c r="W41" s="197">
        <v>9.5399999999999991</v>
      </c>
      <c r="X41" s="197">
        <v>43.73</v>
      </c>
      <c r="Y41" s="197">
        <v>0</v>
      </c>
      <c r="Z41">
        <v>0</v>
      </c>
      <c r="AA41" s="197">
        <v>10.88</v>
      </c>
      <c r="AB41" s="197">
        <v>0</v>
      </c>
      <c r="AC41" s="197">
        <v>0</v>
      </c>
      <c r="AD41" s="197">
        <v>0</v>
      </c>
      <c r="AE41" s="197">
        <v>30.93</v>
      </c>
      <c r="AF41" s="197">
        <v>0</v>
      </c>
      <c r="AG41" s="197">
        <v>0</v>
      </c>
      <c r="AH41" s="197">
        <v>0</v>
      </c>
      <c r="AI41" s="197">
        <v>57.48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64.09</v>
      </c>
      <c r="AQ41" s="197">
        <v>21.93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9.0399999999999991</v>
      </c>
      <c r="L42" s="197">
        <v>202.92</v>
      </c>
      <c r="M42" s="197">
        <v>27.28</v>
      </c>
      <c r="N42" s="197">
        <v>17.18</v>
      </c>
      <c r="O42" s="197">
        <v>0</v>
      </c>
      <c r="P42" s="197">
        <v>30.57</v>
      </c>
      <c r="Q42" s="197">
        <v>2.9</v>
      </c>
      <c r="R42" s="197">
        <v>12.57</v>
      </c>
      <c r="S42" s="197">
        <v>3.87</v>
      </c>
      <c r="T42" s="197">
        <v>0</v>
      </c>
      <c r="U42" s="197">
        <v>48.97</v>
      </c>
      <c r="V42" s="197">
        <v>3.38</v>
      </c>
      <c r="W42" s="197">
        <v>9.5399999999999991</v>
      </c>
      <c r="X42" s="197">
        <v>43.73</v>
      </c>
      <c r="Y42" s="197">
        <v>0</v>
      </c>
      <c r="Z42">
        <v>0</v>
      </c>
      <c r="AA42" s="197">
        <v>10.88</v>
      </c>
      <c r="AB42" s="197">
        <v>0</v>
      </c>
      <c r="AC42" s="197">
        <v>0</v>
      </c>
      <c r="AD42" s="197">
        <v>0</v>
      </c>
      <c r="AE42" s="197">
        <v>30.93</v>
      </c>
      <c r="AF42" s="197">
        <v>0</v>
      </c>
      <c r="AG42" s="197">
        <v>0</v>
      </c>
      <c r="AH42" s="197">
        <v>0</v>
      </c>
      <c r="AI42" s="197">
        <v>57.48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64.09</v>
      </c>
      <c r="AQ42" s="197">
        <v>21.93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9.0399999999999991</v>
      </c>
      <c r="L43" s="197">
        <v>236.74</v>
      </c>
      <c r="M43" s="197">
        <v>27.28</v>
      </c>
      <c r="N43" s="197">
        <v>17.18</v>
      </c>
      <c r="O43" s="197">
        <v>0</v>
      </c>
      <c r="P43" s="197">
        <v>30.57</v>
      </c>
      <c r="Q43" s="197">
        <v>2.9</v>
      </c>
      <c r="R43" s="197">
        <v>12.57</v>
      </c>
      <c r="S43" s="197">
        <v>3.87</v>
      </c>
      <c r="T43" s="197">
        <v>0</v>
      </c>
      <c r="U43" s="197">
        <v>48.97</v>
      </c>
      <c r="V43" s="197">
        <v>3.38</v>
      </c>
      <c r="W43" s="197">
        <v>9.5399999999999991</v>
      </c>
      <c r="X43" s="197">
        <v>43.73</v>
      </c>
      <c r="Y43" s="197">
        <v>0</v>
      </c>
      <c r="Z43">
        <v>0</v>
      </c>
      <c r="AA43" s="197">
        <v>10.88</v>
      </c>
      <c r="AB43" s="197">
        <v>0</v>
      </c>
      <c r="AC43" s="197">
        <v>0</v>
      </c>
      <c r="AD43" s="197">
        <v>0</v>
      </c>
      <c r="AE43" s="197">
        <v>30.54</v>
      </c>
      <c r="AF43" s="197">
        <v>0</v>
      </c>
      <c r="AG43" s="197">
        <v>0</v>
      </c>
      <c r="AH43" s="197">
        <v>0</v>
      </c>
      <c r="AI43" s="197">
        <v>57.48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64.09</v>
      </c>
      <c r="AQ43" s="197">
        <v>21.93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9.0399999999999991</v>
      </c>
      <c r="L44" s="197">
        <v>236.74</v>
      </c>
      <c r="M44" s="197">
        <v>27.28</v>
      </c>
      <c r="N44" s="197">
        <v>17.18</v>
      </c>
      <c r="O44" s="197">
        <v>0</v>
      </c>
      <c r="P44" s="197">
        <v>30.57</v>
      </c>
      <c r="Q44" s="197">
        <v>2.9</v>
      </c>
      <c r="R44" s="197">
        <v>12.57</v>
      </c>
      <c r="S44" s="197">
        <v>3.87</v>
      </c>
      <c r="T44" s="197">
        <v>0</v>
      </c>
      <c r="U44" s="197">
        <v>48.97</v>
      </c>
      <c r="V44" s="197">
        <v>3.38</v>
      </c>
      <c r="W44" s="197">
        <v>9.5399999999999991</v>
      </c>
      <c r="X44" s="197">
        <v>43.73</v>
      </c>
      <c r="Y44" s="197">
        <v>0</v>
      </c>
      <c r="Z44">
        <v>0</v>
      </c>
      <c r="AA44" s="197">
        <v>10.88</v>
      </c>
      <c r="AB44" s="197">
        <v>0</v>
      </c>
      <c r="AC44" s="197">
        <v>0</v>
      </c>
      <c r="AD44" s="197">
        <v>0</v>
      </c>
      <c r="AE44" s="197">
        <v>30.54</v>
      </c>
      <c r="AF44" s="197">
        <v>0</v>
      </c>
      <c r="AG44" s="197">
        <v>0</v>
      </c>
      <c r="AH44" s="197">
        <v>0</v>
      </c>
      <c r="AI44" s="197">
        <v>57.48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64.09</v>
      </c>
      <c r="AQ44" s="197">
        <v>21.93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9.0399999999999991</v>
      </c>
      <c r="L45" s="197">
        <v>251.24</v>
      </c>
      <c r="M45" s="197">
        <v>27.28</v>
      </c>
      <c r="N45" s="197">
        <v>17.18</v>
      </c>
      <c r="O45" s="197">
        <v>0</v>
      </c>
      <c r="P45" s="197">
        <v>30.57</v>
      </c>
      <c r="Q45" s="197">
        <v>2.9</v>
      </c>
      <c r="R45" s="197">
        <v>12.57</v>
      </c>
      <c r="S45" s="197">
        <v>3.87</v>
      </c>
      <c r="T45" s="197">
        <v>0</v>
      </c>
      <c r="U45" s="197">
        <v>48.97</v>
      </c>
      <c r="V45" s="197">
        <v>3.38</v>
      </c>
      <c r="W45" s="197">
        <v>9.5399999999999991</v>
      </c>
      <c r="X45" s="197">
        <v>43.73</v>
      </c>
      <c r="Y45" s="197">
        <v>0</v>
      </c>
      <c r="Z45">
        <v>0</v>
      </c>
      <c r="AA45" s="197">
        <v>10.19</v>
      </c>
      <c r="AB45" s="197">
        <v>0</v>
      </c>
      <c r="AC45" s="197">
        <v>0</v>
      </c>
      <c r="AD45" s="197">
        <v>0</v>
      </c>
      <c r="AE45" s="197">
        <v>30.54</v>
      </c>
      <c r="AF45" s="197">
        <v>0</v>
      </c>
      <c r="AG45" s="197">
        <v>0</v>
      </c>
      <c r="AH45" s="197">
        <v>0</v>
      </c>
      <c r="AI45" s="197">
        <v>57.48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64.09</v>
      </c>
      <c r="AQ45" s="197">
        <v>21.93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9.0399999999999991</v>
      </c>
      <c r="L46" s="197">
        <v>270.56</v>
      </c>
      <c r="M46" s="197">
        <v>27.28</v>
      </c>
      <c r="N46" s="197">
        <v>17.18</v>
      </c>
      <c r="O46" s="197">
        <v>0</v>
      </c>
      <c r="P46" s="197">
        <v>30.57</v>
      </c>
      <c r="Q46" s="197">
        <v>2.9</v>
      </c>
      <c r="R46" s="197">
        <v>12.57</v>
      </c>
      <c r="S46" s="197">
        <v>3.87</v>
      </c>
      <c r="T46" s="197">
        <v>0</v>
      </c>
      <c r="U46" s="197">
        <v>48.97</v>
      </c>
      <c r="V46" s="197">
        <v>3.38</v>
      </c>
      <c r="W46" s="197">
        <v>9.5399999999999991</v>
      </c>
      <c r="X46" s="197">
        <v>43.73</v>
      </c>
      <c r="Y46" s="197">
        <v>0</v>
      </c>
      <c r="Z46">
        <v>0</v>
      </c>
      <c r="AA46" s="197">
        <v>10.19</v>
      </c>
      <c r="AB46" s="197">
        <v>0</v>
      </c>
      <c r="AC46" s="197">
        <v>0</v>
      </c>
      <c r="AD46" s="197">
        <v>0</v>
      </c>
      <c r="AE46" s="197">
        <v>30.54</v>
      </c>
      <c r="AF46" s="197">
        <v>0</v>
      </c>
      <c r="AG46" s="197">
        <v>0</v>
      </c>
      <c r="AH46" s="197">
        <v>0</v>
      </c>
      <c r="AI46" s="197">
        <v>57.48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64.09</v>
      </c>
      <c r="AQ46" s="197">
        <v>21.93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9.0399999999999991</v>
      </c>
      <c r="L47" s="197">
        <v>270.56</v>
      </c>
      <c r="M47" s="197">
        <v>27.28</v>
      </c>
      <c r="N47" s="197">
        <v>17.18</v>
      </c>
      <c r="O47" s="197">
        <v>0</v>
      </c>
      <c r="P47" s="197">
        <v>30.57</v>
      </c>
      <c r="Q47" s="197">
        <v>2.9</v>
      </c>
      <c r="R47" s="197">
        <v>12.57</v>
      </c>
      <c r="S47" s="197">
        <v>3.87</v>
      </c>
      <c r="T47" s="197">
        <v>0</v>
      </c>
      <c r="U47" s="197">
        <v>48.97</v>
      </c>
      <c r="V47" s="197">
        <v>3.38</v>
      </c>
      <c r="W47" s="197">
        <v>9.5399999999999991</v>
      </c>
      <c r="X47" s="197">
        <v>43.73</v>
      </c>
      <c r="Y47" s="197">
        <v>0</v>
      </c>
      <c r="Z47">
        <v>0</v>
      </c>
      <c r="AA47" s="197">
        <v>10</v>
      </c>
      <c r="AB47" s="197">
        <v>0</v>
      </c>
      <c r="AC47" s="197">
        <v>0</v>
      </c>
      <c r="AD47" s="197">
        <v>0</v>
      </c>
      <c r="AE47" s="197">
        <v>30</v>
      </c>
      <c r="AF47" s="197">
        <v>0</v>
      </c>
      <c r="AG47" s="197">
        <v>0</v>
      </c>
      <c r="AH47" s="197">
        <v>0</v>
      </c>
      <c r="AI47" s="197">
        <v>57.48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57.71</v>
      </c>
      <c r="AQ47" s="197">
        <v>21.93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9.0399999999999991</v>
      </c>
      <c r="L48" s="197">
        <v>270.56</v>
      </c>
      <c r="M48" s="197">
        <v>27.28</v>
      </c>
      <c r="N48" s="197">
        <v>17.18</v>
      </c>
      <c r="O48" s="197">
        <v>0</v>
      </c>
      <c r="P48" s="197">
        <v>30.57</v>
      </c>
      <c r="Q48" s="197">
        <v>2.9</v>
      </c>
      <c r="R48" s="197">
        <v>12.57</v>
      </c>
      <c r="S48" s="197">
        <v>3.87</v>
      </c>
      <c r="T48" s="197">
        <v>0</v>
      </c>
      <c r="U48" s="197">
        <v>48.97</v>
      </c>
      <c r="V48" s="197">
        <v>3.38</v>
      </c>
      <c r="W48" s="197">
        <v>9.5399999999999991</v>
      </c>
      <c r="X48" s="197">
        <v>43.73</v>
      </c>
      <c r="Y48" s="197">
        <v>0</v>
      </c>
      <c r="Z48">
        <v>0</v>
      </c>
      <c r="AA48" s="197">
        <v>10</v>
      </c>
      <c r="AB48" s="197">
        <v>0</v>
      </c>
      <c r="AC48" s="197">
        <v>0</v>
      </c>
      <c r="AD48" s="197">
        <v>0</v>
      </c>
      <c r="AE48" s="197">
        <v>30</v>
      </c>
      <c r="AF48" s="197">
        <v>0</v>
      </c>
      <c r="AG48" s="197">
        <v>0</v>
      </c>
      <c r="AH48" s="197">
        <v>0</v>
      </c>
      <c r="AI48" s="197">
        <v>57.48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57.71</v>
      </c>
      <c r="AQ48" s="197">
        <v>21.93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9.0399999999999991</v>
      </c>
      <c r="L49" s="197">
        <v>270.56</v>
      </c>
      <c r="M49" s="197">
        <v>27.28</v>
      </c>
      <c r="N49" s="197">
        <v>17.18</v>
      </c>
      <c r="O49" s="197">
        <v>0</v>
      </c>
      <c r="P49" s="197">
        <v>30.57</v>
      </c>
      <c r="Q49" s="197">
        <v>2.9</v>
      </c>
      <c r="R49" s="197">
        <v>12.57</v>
      </c>
      <c r="S49" s="197">
        <v>3.87</v>
      </c>
      <c r="T49" s="197">
        <v>0</v>
      </c>
      <c r="U49" s="197">
        <v>48.97</v>
      </c>
      <c r="V49" s="197">
        <v>3.38</v>
      </c>
      <c r="W49" s="197">
        <v>9.5399999999999991</v>
      </c>
      <c r="X49" s="197">
        <v>43.73</v>
      </c>
      <c r="Y49" s="197">
        <v>0</v>
      </c>
      <c r="Z49">
        <v>0</v>
      </c>
      <c r="AA49" s="197">
        <v>10</v>
      </c>
      <c r="AB49" s="197">
        <v>0</v>
      </c>
      <c r="AC49" s="197">
        <v>0</v>
      </c>
      <c r="AD49" s="197">
        <v>0</v>
      </c>
      <c r="AE49" s="197">
        <v>30</v>
      </c>
      <c r="AF49" s="197">
        <v>0</v>
      </c>
      <c r="AG49" s="197">
        <v>0</v>
      </c>
      <c r="AH49" s="197">
        <v>0</v>
      </c>
      <c r="AI49" s="197">
        <v>57.48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57.71</v>
      </c>
      <c r="AQ49" s="197">
        <v>21.93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9.0399999999999991</v>
      </c>
      <c r="L50" s="197">
        <v>270.56</v>
      </c>
      <c r="M50" s="197">
        <v>27.28</v>
      </c>
      <c r="N50" s="197">
        <v>17.18</v>
      </c>
      <c r="O50" s="197">
        <v>0</v>
      </c>
      <c r="P50" s="197">
        <v>30.57</v>
      </c>
      <c r="Q50" s="197">
        <v>2.9</v>
      </c>
      <c r="R50" s="197">
        <v>12.57</v>
      </c>
      <c r="S50" s="197">
        <v>3.87</v>
      </c>
      <c r="T50" s="197">
        <v>0</v>
      </c>
      <c r="U50" s="197">
        <v>48.97</v>
      </c>
      <c r="V50" s="197">
        <v>3.38</v>
      </c>
      <c r="W50" s="197">
        <v>9.5399999999999991</v>
      </c>
      <c r="X50" s="197">
        <v>43.73</v>
      </c>
      <c r="Y50" s="197">
        <v>0</v>
      </c>
      <c r="Z50">
        <v>0</v>
      </c>
      <c r="AA50" s="197">
        <v>10</v>
      </c>
      <c r="AB50" s="197">
        <v>0</v>
      </c>
      <c r="AC50" s="197">
        <v>0</v>
      </c>
      <c r="AD50" s="197">
        <v>0</v>
      </c>
      <c r="AE50" s="197">
        <v>30</v>
      </c>
      <c r="AF50" s="197">
        <v>0</v>
      </c>
      <c r="AG50" s="197">
        <v>0</v>
      </c>
      <c r="AH50" s="197">
        <v>0</v>
      </c>
      <c r="AI50" s="197">
        <v>57.48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57.71</v>
      </c>
      <c r="AQ50" s="197">
        <v>21.93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9.0399999999999991</v>
      </c>
      <c r="L51" s="197">
        <v>344.64</v>
      </c>
      <c r="M51" s="197">
        <v>27.28</v>
      </c>
      <c r="N51" s="197">
        <v>17.18</v>
      </c>
      <c r="O51" s="197">
        <v>0</v>
      </c>
      <c r="P51" s="197">
        <v>30.57</v>
      </c>
      <c r="Q51" s="197">
        <v>2.9</v>
      </c>
      <c r="R51" s="197">
        <v>12.57</v>
      </c>
      <c r="S51" s="197">
        <v>3.87</v>
      </c>
      <c r="T51" s="197">
        <v>0</v>
      </c>
      <c r="U51" s="197">
        <v>48.97</v>
      </c>
      <c r="V51" s="197">
        <v>3.38</v>
      </c>
      <c r="W51" s="197">
        <v>9.5399999999999991</v>
      </c>
      <c r="X51" s="197">
        <v>43.73</v>
      </c>
      <c r="Y51" s="197">
        <v>0</v>
      </c>
      <c r="Z51">
        <v>0</v>
      </c>
      <c r="AA51" s="197">
        <v>10</v>
      </c>
      <c r="AB51" s="197">
        <v>0</v>
      </c>
      <c r="AC51" s="197">
        <v>0</v>
      </c>
      <c r="AD51" s="197">
        <v>0</v>
      </c>
      <c r="AE51" s="197">
        <v>30</v>
      </c>
      <c r="AF51" s="197">
        <v>0</v>
      </c>
      <c r="AG51" s="197">
        <v>0</v>
      </c>
      <c r="AH51" s="197">
        <v>0</v>
      </c>
      <c r="AI51" s="197">
        <v>57.48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57.71</v>
      </c>
      <c r="AQ51" s="197">
        <v>21.93</v>
      </c>
      <c r="AR51" s="197">
        <v>25.83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9.0399999999999991</v>
      </c>
      <c r="L52" s="197">
        <v>372.67</v>
      </c>
      <c r="M52" s="197">
        <v>27.28</v>
      </c>
      <c r="N52" s="197">
        <v>17.18</v>
      </c>
      <c r="O52" s="197">
        <v>0</v>
      </c>
      <c r="P52" s="197">
        <v>30.57</v>
      </c>
      <c r="Q52" s="197">
        <v>2.9</v>
      </c>
      <c r="R52" s="197">
        <v>12.57</v>
      </c>
      <c r="S52" s="197">
        <v>3.87</v>
      </c>
      <c r="T52" s="197">
        <v>0</v>
      </c>
      <c r="U52" s="197">
        <v>48.97</v>
      </c>
      <c r="V52" s="197">
        <v>3.38</v>
      </c>
      <c r="W52" s="197">
        <v>9.5399999999999991</v>
      </c>
      <c r="X52" s="197">
        <v>43.73</v>
      </c>
      <c r="Y52" s="197">
        <v>0</v>
      </c>
      <c r="Z52">
        <v>0</v>
      </c>
      <c r="AA52" s="197">
        <v>10</v>
      </c>
      <c r="AB52" s="197">
        <v>0</v>
      </c>
      <c r="AC52" s="197">
        <v>0</v>
      </c>
      <c r="AD52" s="197">
        <v>0</v>
      </c>
      <c r="AE52" s="197">
        <v>30</v>
      </c>
      <c r="AF52" s="197">
        <v>0</v>
      </c>
      <c r="AG52" s="197">
        <v>0</v>
      </c>
      <c r="AH52" s="197">
        <v>0</v>
      </c>
      <c r="AI52" s="197">
        <v>57.48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57.71</v>
      </c>
      <c r="AQ52" s="197">
        <v>21.93</v>
      </c>
      <c r="AR52" s="197">
        <v>25.83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9.0399999999999991</v>
      </c>
      <c r="L53" s="197">
        <v>372.67</v>
      </c>
      <c r="M53" s="197">
        <v>27.28</v>
      </c>
      <c r="N53" s="197">
        <v>17.18</v>
      </c>
      <c r="O53" s="197">
        <v>0</v>
      </c>
      <c r="P53" s="197">
        <v>30.57</v>
      </c>
      <c r="Q53" s="197">
        <v>2.9</v>
      </c>
      <c r="R53" s="197">
        <v>12.57</v>
      </c>
      <c r="S53" s="197">
        <v>3.87</v>
      </c>
      <c r="T53" s="197">
        <v>0</v>
      </c>
      <c r="U53" s="197">
        <v>48.97</v>
      </c>
      <c r="V53" s="197">
        <v>3.38</v>
      </c>
      <c r="W53" s="197">
        <v>9.5399999999999991</v>
      </c>
      <c r="X53" s="197">
        <v>43.73</v>
      </c>
      <c r="Y53" s="197">
        <v>0</v>
      </c>
      <c r="Z53">
        <v>0</v>
      </c>
      <c r="AA53" s="197">
        <v>10</v>
      </c>
      <c r="AB53" s="197">
        <v>0</v>
      </c>
      <c r="AC53" s="197">
        <v>0</v>
      </c>
      <c r="AD53" s="197">
        <v>0</v>
      </c>
      <c r="AE53" s="197">
        <v>30</v>
      </c>
      <c r="AF53" s="197">
        <v>0</v>
      </c>
      <c r="AG53" s="197">
        <v>0</v>
      </c>
      <c r="AH53" s="197">
        <v>0</v>
      </c>
      <c r="AI53" s="197">
        <v>57.48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55.77</v>
      </c>
      <c r="AQ53" s="197">
        <v>21.93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9.0399999999999991</v>
      </c>
      <c r="L54" s="197">
        <v>372.67</v>
      </c>
      <c r="M54" s="197">
        <v>27.28</v>
      </c>
      <c r="N54" s="197">
        <v>17.18</v>
      </c>
      <c r="O54" s="197">
        <v>0</v>
      </c>
      <c r="P54" s="197">
        <v>30.57</v>
      </c>
      <c r="Q54" s="197">
        <v>2.9</v>
      </c>
      <c r="R54" s="197">
        <v>12.57</v>
      </c>
      <c r="S54" s="197">
        <v>3.87</v>
      </c>
      <c r="T54" s="197">
        <v>0</v>
      </c>
      <c r="U54" s="197">
        <v>48.97</v>
      </c>
      <c r="V54" s="197">
        <v>3.38</v>
      </c>
      <c r="W54" s="197">
        <v>9.5399999999999991</v>
      </c>
      <c r="X54" s="197">
        <v>43.73</v>
      </c>
      <c r="Y54" s="197">
        <v>0</v>
      </c>
      <c r="Z54">
        <v>0</v>
      </c>
      <c r="AA54" s="197">
        <v>10</v>
      </c>
      <c r="AB54" s="197">
        <v>0</v>
      </c>
      <c r="AC54" s="197">
        <v>0</v>
      </c>
      <c r="AD54" s="197">
        <v>0</v>
      </c>
      <c r="AE54" s="197">
        <v>30</v>
      </c>
      <c r="AF54" s="197">
        <v>0</v>
      </c>
      <c r="AG54" s="197">
        <v>0</v>
      </c>
      <c r="AH54" s="197">
        <v>0</v>
      </c>
      <c r="AI54" s="197">
        <v>57.48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55.77</v>
      </c>
      <c r="AQ54" s="197">
        <v>21.93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9.0399999999999991</v>
      </c>
      <c r="L55" s="197">
        <v>317.87</v>
      </c>
      <c r="M55" s="197">
        <v>27.28</v>
      </c>
      <c r="N55" s="197">
        <v>17.18</v>
      </c>
      <c r="O55" s="197">
        <v>0</v>
      </c>
      <c r="P55" s="197">
        <v>30.57</v>
      </c>
      <c r="Q55" s="197">
        <v>2.9</v>
      </c>
      <c r="R55" s="197">
        <v>12.57</v>
      </c>
      <c r="S55" s="197">
        <v>3.87</v>
      </c>
      <c r="T55" s="197">
        <v>0</v>
      </c>
      <c r="U55" s="197">
        <v>48.97</v>
      </c>
      <c r="V55" s="197">
        <v>3.38</v>
      </c>
      <c r="W55" s="197">
        <v>9.5399999999999991</v>
      </c>
      <c r="X55" s="197">
        <v>43.73</v>
      </c>
      <c r="Y55" s="197">
        <v>0</v>
      </c>
      <c r="Z55">
        <v>0</v>
      </c>
      <c r="AA55" s="197">
        <v>10</v>
      </c>
      <c r="AB55" s="197">
        <v>0</v>
      </c>
      <c r="AC55" s="197">
        <v>0</v>
      </c>
      <c r="AD55" s="197">
        <v>0</v>
      </c>
      <c r="AE55" s="197">
        <v>30</v>
      </c>
      <c r="AF55" s="197">
        <v>0</v>
      </c>
      <c r="AG55" s="197">
        <v>0</v>
      </c>
      <c r="AH55" s="197">
        <v>0</v>
      </c>
      <c r="AI55" s="197">
        <v>57.48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55.77</v>
      </c>
      <c r="AQ55" s="197">
        <v>21.93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9.0399999999999991</v>
      </c>
      <c r="L56" s="197">
        <v>265</v>
      </c>
      <c r="M56" s="197">
        <v>27.28</v>
      </c>
      <c r="N56" s="197">
        <v>17.18</v>
      </c>
      <c r="O56" s="197">
        <v>0</v>
      </c>
      <c r="P56" s="197">
        <v>30.57</v>
      </c>
      <c r="Q56" s="197">
        <v>2.9</v>
      </c>
      <c r="R56" s="197">
        <v>12.57</v>
      </c>
      <c r="S56" s="197">
        <v>3.87</v>
      </c>
      <c r="T56" s="197">
        <v>0</v>
      </c>
      <c r="U56" s="197">
        <v>48.97</v>
      </c>
      <c r="V56" s="197">
        <v>3.38</v>
      </c>
      <c r="W56" s="197">
        <v>9.5399999999999991</v>
      </c>
      <c r="X56" s="197">
        <v>43.73</v>
      </c>
      <c r="Y56" s="197">
        <v>0</v>
      </c>
      <c r="Z56">
        <v>0</v>
      </c>
      <c r="AA56" s="197">
        <v>10</v>
      </c>
      <c r="AB56" s="197">
        <v>0</v>
      </c>
      <c r="AC56" s="197">
        <v>0</v>
      </c>
      <c r="AD56" s="197">
        <v>0</v>
      </c>
      <c r="AE56" s="197">
        <v>30</v>
      </c>
      <c r="AF56" s="197">
        <v>0</v>
      </c>
      <c r="AG56" s="197">
        <v>0</v>
      </c>
      <c r="AH56" s="197">
        <v>0</v>
      </c>
      <c r="AI56" s="197">
        <v>57.48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55.77</v>
      </c>
      <c r="AQ56" s="197">
        <v>21.93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9.0399999999999991</v>
      </c>
      <c r="L57" s="197">
        <v>274.89</v>
      </c>
      <c r="M57" s="197">
        <v>27.28</v>
      </c>
      <c r="N57" s="197">
        <v>17.18</v>
      </c>
      <c r="O57" s="197">
        <v>0</v>
      </c>
      <c r="P57" s="197">
        <v>30.57</v>
      </c>
      <c r="Q57" s="197">
        <v>5.92</v>
      </c>
      <c r="R57" s="197">
        <v>12.57</v>
      </c>
      <c r="S57" s="197">
        <v>7.82</v>
      </c>
      <c r="T57" s="197">
        <v>0</v>
      </c>
      <c r="U57" s="197">
        <v>48.97</v>
      </c>
      <c r="V57" s="197">
        <v>3.38</v>
      </c>
      <c r="W57" s="197">
        <v>9.5399999999999991</v>
      </c>
      <c r="X57" s="197">
        <v>43.73</v>
      </c>
      <c r="Y57" s="197">
        <v>0</v>
      </c>
      <c r="Z57">
        <v>0</v>
      </c>
      <c r="AA57" s="197">
        <v>10</v>
      </c>
      <c r="AB57" s="197">
        <v>0</v>
      </c>
      <c r="AC57" s="197">
        <v>0</v>
      </c>
      <c r="AD57" s="197">
        <v>0</v>
      </c>
      <c r="AE57" s="197">
        <v>30</v>
      </c>
      <c r="AF57" s="197">
        <v>0</v>
      </c>
      <c r="AG57" s="197">
        <v>0</v>
      </c>
      <c r="AH57" s="197">
        <v>0</v>
      </c>
      <c r="AI57" s="197">
        <v>69.61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55.77</v>
      </c>
      <c r="AQ57" s="197">
        <v>21.93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9.0399999999999991</v>
      </c>
      <c r="L58" s="197">
        <v>308.98</v>
      </c>
      <c r="M58" s="197">
        <v>27.28</v>
      </c>
      <c r="N58" s="197">
        <v>17.18</v>
      </c>
      <c r="O58" s="197">
        <v>0</v>
      </c>
      <c r="P58" s="197">
        <v>30.57</v>
      </c>
      <c r="Q58" s="197">
        <v>5.92</v>
      </c>
      <c r="R58" s="197">
        <v>12.57</v>
      </c>
      <c r="S58" s="197">
        <v>7.82</v>
      </c>
      <c r="T58" s="197">
        <v>0</v>
      </c>
      <c r="U58" s="197">
        <v>48.97</v>
      </c>
      <c r="V58" s="197">
        <v>3.38</v>
      </c>
      <c r="W58" s="197">
        <v>9.5399999999999991</v>
      </c>
      <c r="X58" s="197">
        <v>43.73</v>
      </c>
      <c r="Y58" s="197">
        <v>0</v>
      </c>
      <c r="Z58">
        <v>0</v>
      </c>
      <c r="AA58" s="197">
        <v>10</v>
      </c>
      <c r="AB58" s="197">
        <v>0</v>
      </c>
      <c r="AC58" s="197">
        <v>0</v>
      </c>
      <c r="AD58" s="197">
        <v>0</v>
      </c>
      <c r="AE58" s="197">
        <v>30</v>
      </c>
      <c r="AF58" s="197">
        <v>0</v>
      </c>
      <c r="AG58" s="197">
        <v>0</v>
      </c>
      <c r="AH58" s="197">
        <v>0</v>
      </c>
      <c r="AI58" s="197">
        <v>69.61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55.77</v>
      </c>
      <c r="AQ58" s="197">
        <v>21.93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9.0399999999999991</v>
      </c>
      <c r="L59" s="197">
        <v>372.67</v>
      </c>
      <c r="M59" s="197">
        <v>27.28</v>
      </c>
      <c r="N59" s="197">
        <v>17.18</v>
      </c>
      <c r="O59" s="197">
        <v>0</v>
      </c>
      <c r="P59" s="197">
        <v>30.57</v>
      </c>
      <c r="Q59" s="197">
        <v>5.92</v>
      </c>
      <c r="R59" s="197">
        <v>12.57</v>
      </c>
      <c r="S59" s="197">
        <v>7.82</v>
      </c>
      <c r="T59" s="197">
        <v>0</v>
      </c>
      <c r="U59" s="197">
        <v>48.97</v>
      </c>
      <c r="V59" s="197">
        <v>3.38</v>
      </c>
      <c r="W59" s="197">
        <v>9.5399999999999991</v>
      </c>
      <c r="X59" s="197">
        <v>43.73</v>
      </c>
      <c r="Y59" s="197">
        <v>0</v>
      </c>
      <c r="Z59">
        <v>0</v>
      </c>
      <c r="AA59" s="197">
        <v>10</v>
      </c>
      <c r="AB59" s="197">
        <v>0</v>
      </c>
      <c r="AC59" s="197">
        <v>0</v>
      </c>
      <c r="AD59" s="197">
        <v>0</v>
      </c>
      <c r="AE59" s="197">
        <v>30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55.77</v>
      </c>
      <c r="AQ59" s="197">
        <v>21.93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9.0399999999999991</v>
      </c>
      <c r="L60" s="197">
        <v>372.67</v>
      </c>
      <c r="M60" s="197">
        <v>27.28</v>
      </c>
      <c r="N60" s="197">
        <v>17.18</v>
      </c>
      <c r="O60" s="197">
        <v>0</v>
      </c>
      <c r="P60" s="197">
        <v>30.57</v>
      </c>
      <c r="Q60" s="197">
        <v>5.92</v>
      </c>
      <c r="R60" s="197">
        <v>12.57</v>
      </c>
      <c r="S60" s="197">
        <v>7.82</v>
      </c>
      <c r="T60" s="197">
        <v>0</v>
      </c>
      <c r="U60" s="197">
        <v>48.97</v>
      </c>
      <c r="V60" s="197">
        <v>3.38</v>
      </c>
      <c r="W60" s="197">
        <v>9.5399999999999991</v>
      </c>
      <c r="X60" s="197">
        <v>43.73</v>
      </c>
      <c r="Y60" s="197">
        <v>0</v>
      </c>
      <c r="Z60">
        <v>0</v>
      </c>
      <c r="AA60" s="197">
        <v>10</v>
      </c>
      <c r="AB60" s="197">
        <v>0</v>
      </c>
      <c r="AC60" s="197">
        <v>0</v>
      </c>
      <c r="AD60" s="197">
        <v>0</v>
      </c>
      <c r="AE60" s="197">
        <v>30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55.77</v>
      </c>
      <c r="AQ60" s="197">
        <v>21.93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9.0399999999999991</v>
      </c>
      <c r="L61" s="197">
        <v>372.67</v>
      </c>
      <c r="M61" s="197">
        <v>27.28</v>
      </c>
      <c r="N61" s="197">
        <v>17.18</v>
      </c>
      <c r="O61" s="197">
        <v>0</v>
      </c>
      <c r="P61" s="197">
        <v>30.57</v>
      </c>
      <c r="Q61" s="197">
        <v>5.92</v>
      </c>
      <c r="R61" s="197">
        <v>12.57</v>
      </c>
      <c r="S61" s="197">
        <v>7.82</v>
      </c>
      <c r="T61" s="197">
        <v>0</v>
      </c>
      <c r="U61" s="197">
        <v>48.97</v>
      </c>
      <c r="V61" s="197">
        <v>3.38</v>
      </c>
      <c r="W61" s="197">
        <v>9.5399999999999991</v>
      </c>
      <c r="X61" s="197">
        <v>43.73</v>
      </c>
      <c r="Y61" s="197">
        <v>0</v>
      </c>
      <c r="Z61">
        <v>0</v>
      </c>
      <c r="AA61" s="197">
        <v>10</v>
      </c>
      <c r="AB61" s="197">
        <v>0</v>
      </c>
      <c r="AC61" s="197">
        <v>0</v>
      </c>
      <c r="AD61" s="197">
        <v>0</v>
      </c>
      <c r="AE61" s="197">
        <v>30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55.77</v>
      </c>
      <c r="AQ61" s="197">
        <v>21.93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9.0399999999999991</v>
      </c>
      <c r="L62" s="197">
        <v>372.67</v>
      </c>
      <c r="M62" s="197">
        <v>27.28</v>
      </c>
      <c r="N62" s="197">
        <v>17.18</v>
      </c>
      <c r="O62" s="197">
        <v>0</v>
      </c>
      <c r="P62" s="197">
        <v>30.57</v>
      </c>
      <c r="Q62" s="197">
        <v>5.92</v>
      </c>
      <c r="R62" s="197">
        <v>12.57</v>
      </c>
      <c r="S62" s="197">
        <v>7.82</v>
      </c>
      <c r="T62" s="197">
        <v>0</v>
      </c>
      <c r="U62" s="197">
        <v>48.97</v>
      </c>
      <c r="V62" s="197">
        <v>3.38</v>
      </c>
      <c r="W62" s="197">
        <v>9.5399999999999991</v>
      </c>
      <c r="X62" s="197">
        <v>43.73</v>
      </c>
      <c r="Y62" s="197">
        <v>0</v>
      </c>
      <c r="Z62">
        <v>0</v>
      </c>
      <c r="AA62" s="197">
        <v>10</v>
      </c>
      <c r="AB62" s="197">
        <v>0</v>
      </c>
      <c r="AC62" s="197">
        <v>0</v>
      </c>
      <c r="AD62" s="197">
        <v>0</v>
      </c>
      <c r="AE62" s="197">
        <v>30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55.77</v>
      </c>
      <c r="AQ62" s="197">
        <v>21.93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9.0399999999999991</v>
      </c>
      <c r="L63" s="197">
        <v>372.67</v>
      </c>
      <c r="M63" s="197">
        <v>24.31</v>
      </c>
      <c r="N63" s="197">
        <v>17.18</v>
      </c>
      <c r="O63" s="197">
        <v>0</v>
      </c>
      <c r="P63" s="197">
        <v>30.57</v>
      </c>
      <c r="Q63" s="197">
        <v>5.92</v>
      </c>
      <c r="R63" s="197">
        <v>12.57</v>
      </c>
      <c r="S63" s="197">
        <v>7.82</v>
      </c>
      <c r="T63" s="197">
        <v>0</v>
      </c>
      <c r="U63" s="197">
        <v>48.97</v>
      </c>
      <c r="V63" s="197">
        <v>3.38</v>
      </c>
      <c r="W63" s="197">
        <v>9.5399999999999991</v>
      </c>
      <c r="X63" s="197">
        <v>43.73</v>
      </c>
      <c r="Y63" s="197">
        <v>0</v>
      </c>
      <c r="Z63">
        <v>0</v>
      </c>
      <c r="AA63" s="197">
        <v>10</v>
      </c>
      <c r="AB63" s="197">
        <v>0</v>
      </c>
      <c r="AC63" s="197">
        <v>0</v>
      </c>
      <c r="AD63" s="197">
        <v>0</v>
      </c>
      <c r="AE63" s="197">
        <v>30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55.77</v>
      </c>
      <c r="AQ63" s="197">
        <v>21.93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9.0399999999999991</v>
      </c>
      <c r="L64" s="197">
        <v>372.67</v>
      </c>
      <c r="M64" s="197">
        <v>21.34</v>
      </c>
      <c r="N64" s="197">
        <v>17.18</v>
      </c>
      <c r="O64" s="197">
        <v>0</v>
      </c>
      <c r="P64" s="197">
        <v>30.57</v>
      </c>
      <c r="Q64" s="197">
        <v>5.92</v>
      </c>
      <c r="R64" s="197">
        <v>12.57</v>
      </c>
      <c r="S64" s="197">
        <v>7.82</v>
      </c>
      <c r="T64" s="197">
        <v>0</v>
      </c>
      <c r="U64" s="197">
        <v>48.97</v>
      </c>
      <c r="V64" s="197">
        <v>3.38</v>
      </c>
      <c r="W64" s="197">
        <v>9.5399999999999991</v>
      </c>
      <c r="X64" s="197">
        <v>43.73</v>
      </c>
      <c r="Y64" s="197">
        <v>0</v>
      </c>
      <c r="Z64">
        <v>0</v>
      </c>
      <c r="AA64" s="197">
        <v>10</v>
      </c>
      <c r="AB64" s="197">
        <v>0</v>
      </c>
      <c r="AC64" s="197">
        <v>0</v>
      </c>
      <c r="AD64" s="197">
        <v>0</v>
      </c>
      <c r="AE64" s="197">
        <v>30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55.77</v>
      </c>
      <c r="AQ64" s="197">
        <v>21.93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9.0399999999999991</v>
      </c>
      <c r="L65" s="197">
        <v>372.67</v>
      </c>
      <c r="M65" s="197">
        <v>21.34</v>
      </c>
      <c r="N65" s="197">
        <v>17.18</v>
      </c>
      <c r="O65" s="197">
        <v>0</v>
      </c>
      <c r="P65" s="197">
        <v>30.57</v>
      </c>
      <c r="Q65" s="197">
        <v>5.92</v>
      </c>
      <c r="R65" s="197">
        <v>12.57</v>
      </c>
      <c r="S65" s="197">
        <v>7.82</v>
      </c>
      <c r="T65" s="197">
        <v>0</v>
      </c>
      <c r="U65" s="197">
        <v>48.97</v>
      </c>
      <c r="V65" s="197">
        <v>3.38</v>
      </c>
      <c r="W65" s="197">
        <v>9.5399999999999991</v>
      </c>
      <c r="X65" s="197">
        <v>43.73</v>
      </c>
      <c r="Y65" s="197">
        <v>0</v>
      </c>
      <c r="Z65">
        <v>0</v>
      </c>
      <c r="AA65" s="197">
        <v>10</v>
      </c>
      <c r="AB65" s="197">
        <v>0</v>
      </c>
      <c r="AC65" s="197">
        <v>0</v>
      </c>
      <c r="AD65" s="197">
        <v>0</v>
      </c>
      <c r="AE65" s="197">
        <v>30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55.77</v>
      </c>
      <c r="AQ65" s="197">
        <v>21.93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9.0399999999999991</v>
      </c>
      <c r="L66" s="197">
        <v>372.67</v>
      </c>
      <c r="M66" s="197">
        <v>21.34</v>
      </c>
      <c r="N66" s="197">
        <v>17.18</v>
      </c>
      <c r="O66" s="197">
        <v>0</v>
      </c>
      <c r="P66" s="197">
        <v>30.57</v>
      </c>
      <c r="Q66" s="197">
        <v>5.92</v>
      </c>
      <c r="R66" s="197">
        <v>12.57</v>
      </c>
      <c r="S66" s="197">
        <v>7.82</v>
      </c>
      <c r="T66" s="197">
        <v>0</v>
      </c>
      <c r="U66" s="197">
        <v>48.97</v>
      </c>
      <c r="V66" s="197">
        <v>2.63</v>
      </c>
      <c r="W66" s="197">
        <v>9.5399999999999991</v>
      </c>
      <c r="X66" s="197">
        <v>43.73</v>
      </c>
      <c r="Y66" s="197">
        <v>0</v>
      </c>
      <c r="Z66">
        <v>0</v>
      </c>
      <c r="AA66" s="197">
        <v>10</v>
      </c>
      <c r="AB66" s="197">
        <v>0</v>
      </c>
      <c r="AC66" s="197">
        <v>0</v>
      </c>
      <c r="AD66" s="197">
        <v>0</v>
      </c>
      <c r="AE66" s="197">
        <v>30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55.77</v>
      </c>
      <c r="AQ66" s="197">
        <v>21.94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9.0399999999999991</v>
      </c>
      <c r="L67" s="197">
        <v>372.67</v>
      </c>
      <c r="M67" s="197">
        <v>21.34</v>
      </c>
      <c r="N67" s="197">
        <v>17.18</v>
      </c>
      <c r="O67" s="197">
        <v>0</v>
      </c>
      <c r="P67" s="197">
        <v>30.57</v>
      </c>
      <c r="Q67" s="197">
        <v>5.92</v>
      </c>
      <c r="R67" s="197">
        <v>12.57</v>
      </c>
      <c r="S67" s="197">
        <v>7.82</v>
      </c>
      <c r="T67" s="197">
        <v>0</v>
      </c>
      <c r="U67" s="197">
        <v>48.97</v>
      </c>
      <c r="V67" s="197">
        <v>3.37</v>
      </c>
      <c r="W67" s="197">
        <v>9.5399999999999991</v>
      </c>
      <c r="X67" s="197">
        <v>43.73</v>
      </c>
      <c r="Y67" s="197">
        <v>0</v>
      </c>
      <c r="Z67">
        <v>0</v>
      </c>
      <c r="AA67" s="197">
        <v>10</v>
      </c>
      <c r="AB67" s="197">
        <v>0</v>
      </c>
      <c r="AC67" s="197">
        <v>0</v>
      </c>
      <c r="AD67" s="197">
        <v>0</v>
      </c>
      <c r="AE67" s="197">
        <v>30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55.77</v>
      </c>
      <c r="AQ67" s="197">
        <v>21.94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9.0399999999999991</v>
      </c>
      <c r="L68" s="197">
        <v>372.67</v>
      </c>
      <c r="M68" s="197">
        <v>21.34</v>
      </c>
      <c r="N68" s="197">
        <v>17.18</v>
      </c>
      <c r="O68" s="197">
        <v>0</v>
      </c>
      <c r="P68" s="197">
        <v>30.57</v>
      </c>
      <c r="Q68" s="197">
        <v>5.92</v>
      </c>
      <c r="R68" s="197">
        <v>12.57</v>
      </c>
      <c r="S68" s="197">
        <v>7.82</v>
      </c>
      <c r="T68" s="197">
        <v>0</v>
      </c>
      <c r="U68" s="197">
        <v>48.97</v>
      </c>
      <c r="V68" s="197">
        <v>3.38</v>
      </c>
      <c r="W68" s="197">
        <v>9.5399999999999991</v>
      </c>
      <c r="X68" s="197">
        <v>43.73</v>
      </c>
      <c r="Y68" s="197">
        <v>0</v>
      </c>
      <c r="Z68">
        <v>0</v>
      </c>
      <c r="AA68" s="197">
        <v>10</v>
      </c>
      <c r="AB68" s="197">
        <v>0</v>
      </c>
      <c r="AC68" s="197">
        <v>0</v>
      </c>
      <c r="AD68" s="197">
        <v>0</v>
      </c>
      <c r="AE68" s="197">
        <v>30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55.77</v>
      </c>
      <c r="AQ68" s="197">
        <v>21.94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9.0399999999999991</v>
      </c>
      <c r="L69" s="197">
        <v>372.67</v>
      </c>
      <c r="M69" s="197">
        <v>21.34</v>
      </c>
      <c r="N69" s="197">
        <v>17.18</v>
      </c>
      <c r="O69" s="197">
        <v>0</v>
      </c>
      <c r="P69" s="197">
        <v>30.57</v>
      </c>
      <c r="Q69" s="197">
        <v>5.92</v>
      </c>
      <c r="R69" s="197">
        <v>12.57</v>
      </c>
      <c r="S69" s="197">
        <v>7.82</v>
      </c>
      <c r="T69" s="197">
        <v>0</v>
      </c>
      <c r="U69" s="197">
        <v>48.97</v>
      </c>
      <c r="V69" s="197">
        <v>3.38</v>
      </c>
      <c r="W69" s="197">
        <v>9.5399999999999991</v>
      </c>
      <c r="X69" s="197">
        <v>43.73</v>
      </c>
      <c r="Y69" s="197">
        <v>0</v>
      </c>
      <c r="Z69">
        <v>0</v>
      </c>
      <c r="AA69" s="197">
        <v>10</v>
      </c>
      <c r="AB69" s="197">
        <v>0</v>
      </c>
      <c r="AC69" s="197">
        <v>0</v>
      </c>
      <c r="AD69" s="197">
        <v>0</v>
      </c>
      <c r="AE69" s="197">
        <v>30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55.77</v>
      </c>
      <c r="AQ69" s="197">
        <v>21.94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9.0399999999999991</v>
      </c>
      <c r="L70" s="197">
        <v>372.67</v>
      </c>
      <c r="M70" s="197">
        <v>21.34</v>
      </c>
      <c r="N70" s="197">
        <v>17.18</v>
      </c>
      <c r="O70" s="197">
        <v>0</v>
      </c>
      <c r="P70" s="197">
        <v>30.57</v>
      </c>
      <c r="Q70" s="197">
        <v>5.92</v>
      </c>
      <c r="R70" s="197">
        <v>12.57</v>
      </c>
      <c r="S70" s="197">
        <v>7.82</v>
      </c>
      <c r="T70" s="197">
        <v>0</v>
      </c>
      <c r="U70" s="197">
        <v>48.97</v>
      </c>
      <c r="V70" s="197">
        <v>3.38</v>
      </c>
      <c r="W70" s="197">
        <v>9.5399999999999991</v>
      </c>
      <c r="X70" s="197">
        <v>43.73</v>
      </c>
      <c r="Y70" s="197">
        <v>0</v>
      </c>
      <c r="Z70">
        <v>0</v>
      </c>
      <c r="AA70" s="197">
        <v>10</v>
      </c>
      <c r="AB70" s="197">
        <v>0</v>
      </c>
      <c r="AC70" s="197">
        <v>0</v>
      </c>
      <c r="AD70" s="197">
        <v>0</v>
      </c>
      <c r="AE70" s="197">
        <v>30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55.77</v>
      </c>
      <c r="AQ70" s="197">
        <v>21.94</v>
      </c>
      <c r="AR70" s="197">
        <v>22.97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9.0399999999999991</v>
      </c>
      <c r="L71" s="197">
        <v>372.67</v>
      </c>
      <c r="M71" s="197">
        <v>21.34</v>
      </c>
      <c r="N71" s="197">
        <v>17.18</v>
      </c>
      <c r="O71" s="197">
        <v>0</v>
      </c>
      <c r="P71" s="197">
        <v>30.57</v>
      </c>
      <c r="Q71" s="197">
        <v>5.92</v>
      </c>
      <c r="R71" s="197">
        <v>12.57</v>
      </c>
      <c r="S71" s="197">
        <v>7.82</v>
      </c>
      <c r="T71" s="197">
        <v>0</v>
      </c>
      <c r="U71" s="197">
        <v>48.97</v>
      </c>
      <c r="V71" s="197">
        <v>3.38</v>
      </c>
      <c r="W71" s="197">
        <v>9.5399999999999991</v>
      </c>
      <c r="X71" s="197">
        <v>43.73</v>
      </c>
      <c r="Y71" s="197">
        <v>0</v>
      </c>
      <c r="Z71">
        <v>0</v>
      </c>
      <c r="AA71" s="197">
        <v>10</v>
      </c>
      <c r="AB71" s="197">
        <v>0</v>
      </c>
      <c r="AC71" s="197">
        <v>0</v>
      </c>
      <c r="AD71" s="197">
        <v>0</v>
      </c>
      <c r="AE71" s="197">
        <v>30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55.77</v>
      </c>
      <c r="AQ71" s="197">
        <v>21.94</v>
      </c>
      <c r="AR71" s="197">
        <v>17.920000000000002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9.0399999999999991</v>
      </c>
      <c r="L72" s="197">
        <v>372.67</v>
      </c>
      <c r="M72" s="197">
        <v>21.34</v>
      </c>
      <c r="N72" s="197">
        <v>17.18</v>
      </c>
      <c r="O72" s="197">
        <v>0</v>
      </c>
      <c r="P72" s="197">
        <v>30.57</v>
      </c>
      <c r="Q72" s="197">
        <v>5.92</v>
      </c>
      <c r="R72" s="197">
        <v>12.57</v>
      </c>
      <c r="S72" s="197">
        <v>7.82</v>
      </c>
      <c r="T72" s="197">
        <v>0</v>
      </c>
      <c r="U72" s="197">
        <v>48.97</v>
      </c>
      <c r="V72" s="197">
        <v>3.38</v>
      </c>
      <c r="W72" s="197">
        <v>9.5399999999999991</v>
      </c>
      <c r="X72" s="197">
        <v>43.73</v>
      </c>
      <c r="Y72" s="197">
        <v>0</v>
      </c>
      <c r="Z72">
        <v>0</v>
      </c>
      <c r="AA72" s="197">
        <v>10</v>
      </c>
      <c r="AB72" s="197">
        <v>0</v>
      </c>
      <c r="AC72" s="197">
        <v>0</v>
      </c>
      <c r="AD72" s="197">
        <v>0</v>
      </c>
      <c r="AE72" s="197">
        <v>30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55.77</v>
      </c>
      <c r="AQ72" s="197">
        <v>21.94</v>
      </c>
      <c r="AR72" s="197">
        <v>10.32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9.0399999999999991</v>
      </c>
      <c r="L73" s="197">
        <v>372.67</v>
      </c>
      <c r="M73" s="197">
        <v>21.34</v>
      </c>
      <c r="N73" s="197">
        <v>17.18</v>
      </c>
      <c r="O73" s="197">
        <v>0</v>
      </c>
      <c r="P73" s="197">
        <v>30.57</v>
      </c>
      <c r="Q73" s="197">
        <v>5.92</v>
      </c>
      <c r="R73" s="197">
        <v>12.57</v>
      </c>
      <c r="S73" s="197">
        <v>7.82</v>
      </c>
      <c r="T73" s="197">
        <v>0</v>
      </c>
      <c r="U73" s="197">
        <v>48.97</v>
      </c>
      <c r="V73" s="197">
        <v>3.38</v>
      </c>
      <c r="W73" s="197">
        <v>9.5399999999999991</v>
      </c>
      <c r="X73" s="197">
        <v>43.73</v>
      </c>
      <c r="Y73" s="197">
        <v>0</v>
      </c>
      <c r="Z73">
        <v>0</v>
      </c>
      <c r="AA73" s="197">
        <v>10</v>
      </c>
      <c r="AB73" s="197">
        <v>0</v>
      </c>
      <c r="AC73" s="197">
        <v>0</v>
      </c>
      <c r="AD73" s="197">
        <v>0</v>
      </c>
      <c r="AE73" s="197">
        <v>30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55.77</v>
      </c>
      <c r="AQ73" s="197">
        <v>21.94</v>
      </c>
      <c r="AR73" s="197">
        <v>4.76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9.0399999999999991</v>
      </c>
      <c r="L74" s="197">
        <v>372.67</v>
      </c>
      <c r="M74" s="197">
        <v>21.34</v>
      </c>
      <c r="N74" s="197">
        <v>17.18</v>
      </c>
      <c r="O74" s="197">
        <v>0</v>
      </c>
      <c r="P74" s="197">
        <v>30.57</v>
      </c>
      <c r="Q74" s="197">
        <v>5.92</v>
      </c>
      <c r="R74" s="197">
        <v>12.57</v>
      </c>
      <c r="S74" s="197">
        <v>7.82</v>
      </c>
      <c r="T74" s="197">
        <v>0</v>
      </c>
      <c r="U74" s="197">
        <v>48.97</v>
      </c>
      <c r="V74" s="197">
        <v>3.38</v>
      </c>
      <c r="W74" s="197">
        <v>9.5399999999999991</v>
      </c>
      <c r="X74" s="197">
        <v>43.73</v>
      </c>
      <c r="Y74" s="197">
        <v>0</v>
      </c>
      <c r="Z74">
        <v>0</v>
      </c>
      <c r="AA74" s="197">
        <v>10</v>
      </c>
      <c r="AB74" s="197">
        <v>0</v>
      </c>
      <c r="AC74" s="197">
        <v>0</v>
      </c>
      <c r="AD74" s="197">
        <v>0</v>
      </c>
      <c r="AE74" s="197">
        <v>30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55.77</v>
      </c>
      <c r="AQ74" s="197">
        <v>21.94</v>
      </c>
      <c r="AR74" s="197">
        <v>1.03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9.0399999999999991</v>
      </c>
      <c r="L75" s="197">
        <v>372.67</v>
      </c>
      <c r="M75" s="197">
        <v>21.34</v>
      </c>
      <c r="N75" s="197">
        <v>17.18</v>
      </c>
      <c r="O75" s="197">
        <v>0</v>
      </c>
      <c r="P75" s="197">
        <v>30.57</v>
      </c>
      <c r="Q75" s="197">
        <v>5.84</v>
      </c>
      <c r="R75" s="197">
        <v>12.57</v>
      </c>
      <c r="S75" s="197">
        <v>7.83</v>
      </c>
      <c r="T75" s="197">
        <v>0</v>
      </c>
      <c r="U75" s="197">
        <v>51.89</v>
      </c>
      <c r="V75" s="197">
        <v>3.38</v>
      </c>
      <c r="W75" s="197">
        <v>9.5399999999999991</v>
      </c>
      <c r="X75" s="197">
        <v>43.73</v>
      </c>
      <c r="Y75" s="197">
        <v>0</v>
      </c>
      <c r="Z75">
        <v>0</v>
      </c>
      <c r="AA75" s="197">
        <v>10</v>
      </c>
      <c r="AB75" s="197">
        <v>0</v>
      </c>
      <c r="AC75" s="197">
        <v>0</v>
      </c>
      <c r="AD75" s="197">
        <v>0</v>
      </c>
      <c r="AE75" s="197">
        <v>30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55.77</v>
      </c>
      <c r="AQ75" s="197">
        <v>21.94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9.0399999999999991</v>
      </c>
      <c r="L76" s="197">
        <v>372.67</v>
      </c>
      <c r="M76" s="197">
        <v>21.34</v>
      </c>
      <c r="N76" s="197">
        <v>17.18</v>
      </c>
      <c r="O76" s="197">
        <v>0</v>
      </c>
      <c r="P76" s="197">
        <v>30.57</v>
      </c>
      <c r="Q76" s="197">
        <v>5.92</v>
      </c>
      <c r="R76" s="197">
        <v>12.57</v>
      </c>
      <c r="S76" s="197">
        <v>7.83</v>
      </c>
      <c r="T76" s="197">
        <v>0</v>
      </c>
      <c r="U76" s="197">
        <v>51.89</v>
      </c>
      <c r="V76" s="197">
        <v>3.38</v>
      </c>
      <c r="W76" s="197">
        <v>9.5399999999999991</v>
      </c>
      <c r="X76" s="197">
        <v>43.73</v>
      </c>
      <c r="Y76" s="197">
        <v>0</v>
      </c>
      <c r="Z76">
        <v>0</v>
      </c>
      <c r="AA76" s="197">
        <v>10</v>
      </c>
      <c r="AB76" s="197">
        <v>0</v>
      </c>
      <c r="AC76" s="197">
        <v>0</v>
      </c>
      <c r="AD76" s="197">
        <v>0</v>
      </c>
      <c r="AE76" s="197">
        <v>30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55.77</v>
      </c>
      <c r="AQ76" s="197">
        <v>21.94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9.0399999999999991</v>
      </c>
      <c r="L77" s="197">
        <v>372.67</v>
      </c>
      <c r="M77" s="197">
        <v>21.34</v>
      </c>
      <c r="N77" s="197">
        <v>17.18</v>
      </c>
      <c r="O77" s="197">
        <v>0</v>
      </c>
      <c r="P77" s="197">
        <v>30.57</v>
      </c>
      <c r="Q77" s="197">
        <v>5.92</v>
      </c>
      <c r="R77" s="197">
        <v>12.57</v>
      </c>
      <c r="S77" s="197">
        <v>7.83</v>
      </c>
      <c r="T77" s="197">
        <v>0</v>
      </c>
      <c r="U77" s="197">
        <v>51.89</v>
      </c>
      <c r="V77" s="197">
        <v>3.38</v>
      </c>
      <c r="W77" s="197">
        <v>8.4600000000000009</v>
      </c>
      <c r="X77" s="197">
        <v>43.73</v>
      </c>
      <c r="Y77" s="197">
        <v>0</v>
      </c>
      <c r="Z77">
        <v>0</v>
      </c>
      <c r="AA77" s="197">
        <v>10</v>
      </c>
      <c r="AB77" s="197">
        <v>0</v>
      </c>
      <c r="AC77" s="197">
        <v>0</v>
      </c>
      <c r="AD77" s="197">
        <v>0</v>
      </c>
      <c r="AE77" s="197">
        <v>30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55.77</v>
      </c>
      <c r="AQ77" s="197">
        <v>21.94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9.0399999999999991</v>
      </c>
      <c r="L78" s="197">
        <v>372.67</v>
      </c>
      <c r="M78" s="197">
        <v>21.34</v>
      </c>
      <c r="N78" s="197">
        <v>17.18</v>
      </c>
      <c r="O78" s="197">
        <v>0</v>
      </c>
      <c r="P78" s="197">
        <v>30.57</v>
      </c>
      <c r="Q78" s="197">
        <v>5.92</v>
      </c>
      <c r="R78" s="197">
        <v>12.57</v>
      </c>
      <c r="S78" s="197">
        <v>7.83</v>
      </c>
      <c r="T78" s="197">
        <v>0</v>
      </c>
      <c r="U78" s="197">
        <v>51.89</v>
      </c>
      <c r="V78" s="197">
        <v>3.38</v>
      </c>
      <c r="W78" s="197">
        <v>8.4600000000000009</v>
      </c>
      <c r="X78" s="197">
        <v>43.73</v>
      </c>
      <c r="Y78" s="197">
        <v>0</v>
      </c>
      <c r="Z78">
        <v>0</v>
      </c>
      <c r="AA78" s="197">
        <v>10</v>
      </c>
      <c r="AB78" s="197">
        <v>0</v>
      </c>
      <c r="AC78" s="197">
        <v>0</v>
      </c>
      <c r="AD78" s="197">
        <v>0</v>
      </c>
      <c r="AE78" s="197">
        <v>30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55.77</v>
      </c>
      <c r="AQ78" s="197">
        <v>21.94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7.42</v>
      </c>
      <c r="L79" s="197">
        <v>372.67</v>
      </c>
      <c r="M79" s="197">
        <v>21.34</v>
      </c>
      <c r="N79" s="197">
        <v>17.18</v>
      </c>
      <c r="O79" s="197">
        <v>0</v>
      </c>
      <c r="P79" s="197">
        <v>30.57</v>
      </c>
      <c r="Q79" s="197">
        <v>5.92</v>
      </c>
      <c r="R79" s="197">
        <v>12.57</v>
      </c>
      <c r="S79" s="197">
        <v>7.83</v>
      </c>
      <c r="T79" s="197">
        <v>0</v>
      </c>
      <c r="U79" s="197">
        <v>51.89</v>
      </c>
      <c r="V79" s="197">
        <v>3.38</v>
      </c>
      <c r="W79" s="197">
        <v>8.4600000000000009</v>
      </c>
      <c r="X79" s="197">
        <v>43.73</v>
      </c>
      <c r="Y79" s="197">
        <v>0</v>
      </c>
      <c r="Z79">
        <v>0</v>
      </c>
      <c r="AA79" s="197">
        <v>10</v>
      </c>
      <c r="AB79" s="197">
        <v>0</v>
      </c>
      <c r="AC79" s="197">
        <v>0</v>
      </c>
      <c r="AD79" s="197">
        <v>0</v>
      </c>
      <c r="AE79" s="197">
        <v>30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55.77</v>
      </c>
      <c r="AQ79" s="197">
        <v>21.94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8.5</v>
      </c>
      <c r="L80" s="197">
        <v>372.67</v>
      </c>
      <c r="M80" s="197">
        <v>21.34</v>
      </c>
      <c r="N80" s="197">
        <v>17.18</v>
      </c>
      <c r="O80" s="197">
        <v>0</v>
      </c>
      <c r="P80" s="197">
        <v>30.57</v>
      </c>
      <c r="Q80" s="197">
        <v>5.92</v>
      </c>
      <c r="R80" s="197">
        <v>12.57</v>
      </c>
      <c r="S80" s="197">
        <v>7.83</v>
      </c>
      <c r="T80" s="197">
        <v>0</v>
      </c>
      <c r="U80" s="197">
        <v>51.89</v>
      </c>
      <c r="V80" s="197">
        <v>3.38</v>
      </c>
      <c r="W80" s="197">
        <v>8.4600000000000009</v>
      </c>
      <c r="X80" s="197">
        <v>43.73</v>
      </c>
      <c r="Y80" s="197">
        <v>0</v>
      </c>
      <c r="Z80">
        <v>0</v>
      </c>
      <c r="AA80" s="197">
        <v>10</v>
      </c>
      <c r="AB80" s="197">
        <v>0</v>
      </c>
      <c r="AC80" s="197">
        <v>0</v>
      </c>
      <c r="AD80" s="197">
        <v>0</v>
      </c>
      <c r="AE80" s="197">
        <v>30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55.77</v>
      </c>
      <c r="AQ80" s="197">
        <v>21.94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9.0399999999999991</v>
      </c>
      <c r="L81" s="197">
        <v>372.67</v>
      </c>
      <c r="M81" s="197">
        <v>21.34</v>
      </c>
      <c r="N81" s="197">
        <v>17.18</v>
      </c>
      <c r="O81" s="197">
        <v>0</v>
      </c>
      <c r="P81" s="197">
        <v>30.57</v>
      </c>
      <c r="Q81" s="197">
        <v>5.92</v>
      </c>
      <c r="R81" s="197">
        <v>12.57</v>
      </c>
      <c r="S81" s="197">
        <v>7.83</v>
      </c>
      <c r="T81" s="197">
        <v>0</v>
      </c>
      <c r="U81" s="197">
        <v>51.89</v>
      </c>
      <c r="V81" s="197">
        <v>3.38</v>
      </c>
      <c r="W81" s="197">
        <v>8.4600000000000009</v>
      </c>
      <c r="X81" s="197">
        <v>43.73</v>
      </c>
      <c r="Y81" s="197">
        <v>0</v>
      </c>
      <c r="Z81">
        <v>0</v>
      </c>
      <c r="AA81" s="197">
        <v>10</v>
      </c>
      <c r="AB81" s="197">
        <v>0</v>
      </c>
      <c r="AC81" s="197">
        <v>0</v>
      </c>
      <c r="AD81" s="197">
        <v>0</v>
      </c>
      <c r="AE81" s="197">
        <v>30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55.77</v>
      </c>
      <c r="AQ81" s="197">
        <v>21.94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9.0399999999999991</v>
      </c>
      <c r="L82" s="197">
        <v>372.67</v>
      </c>
      <c r="M82" s="197">
        <v>21.34</v>
      </c>
      <c r="N82" s="197">
        <v>17.18</v>
      </c>
      <c r="O82" s="197">
        <v>0</v>
      </c>
      <c r="P82" s="197">
        <v>30.57</v>
      </c>
      <c r="Q82" s="197">
        <v>5.92</v>
      </c>
      <c r="R82" s="197">
        <v>12.57</v>
      </c>
      <c r="S82" s="197">
        <v>7.83</v>
      </c>
      <c r="T82" s="197">
        <v>0</v>
      </c>
      <c r="U82" s="197">
        <v>51.89</v>
      </c>
      <c r="V82" s="197">
        <v>3.38</v>
      </c>
      <c r="W82" s="197">
        <v>8.4600000000000009</v>
      </c>
      <c r="X82" s="197">
        <v>43.73</v>
      </c>
      <c r="Y82" s="197">
        <v>0</v>
      </c>
      <c r="Z82">
        <v>0</v>
      </c>
      <c r="AA82" s="197">
        <v>10.19</v>
      </c>
      <c r="AB82" s="197">
        <v>0</v>
      </c>
      <c r="AC82" s="197">
        <v>0</v>
      </c>
      <c r="AD82" s="197">
        <v>0</v>
      </c>
      <c r="AE82" s="197">
        <v>30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55.77</v>
      </c>
      <c r="AQ82" s="197">
        <v>21.94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9.0399999999999991</v>
      </c>
      <c r="L83" s="197">
        <v>372.67</v>
      </c>
      <c r="M83" s="197">
        <v>21.34</v>
      </c>
      <c r="N83" s="197">
        <v>17.18</v>
      </c>
      <c r="O83" s="197">
        <v>0</v>
      </c>
      <c r="P83" s="197">
        <v>30.57</v>
      </c>
      <c r="Q83" s="197">
        <v>5.92</v>
      </c>
      <c r="R83" s="197">
        <v>12.57</v>
      </c>
      <c r="S83" s="197">
        <v>7.83</v>
      </c>
      <c r="T83" s="197">
        <v>0</v>
      </c>
      <c r="U83" s="197">
        <v>51.89</v>
      </c>
      <c r="V83" s="197">
        <v>3.38</v>
      </c>
      <c r="W83" s="197">
        <v>8.4600000000000009</v>
      </c>
      <c r="X83" s="197">
        <v>43.73</v>
      </c>
      <c r="Y83" s="197">
        <v>0</v>
      </c>
      <c r="Z83">
        <v>0</v>
      </c>
      <c r="AA83" s="197">
        <v>10.19</v>
      </c>
      <c r="AB83" s="197">
        <v>0</v>
      </c>
      <c r="AC83" s="197">
        <v>0</v>
      </c>
      <c r="AD83" s="197">
        <v>0</v>
      </c>
      <c r="AE83" s="197">
        <v>30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55.77</v>
      </c>
      <c r="AQ83" s="197">
        <v>21.94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9.0399999999999991</v>
      </c>
      <c r="L84" s="197">
        <v>372.67</v>
      </c>
      <c r="M84" s="197">
        <v>21.34</v>
      </c>
      <c r="N84" s="197">
        <v>17.18</v>
      </c>
      <c r="O84" s="197">
        <v>0</v>
      </c>
      <c r="P84" s="197">
        <v>30.57</v>
      </c>
      <c r="Q84" s="197">
        <v>5.92</v>
      </c>
      <c r="R84" s="197">
        <v>12.57</v>
      </c>
      <c r="S84" s="197">
        <v>7.83</v>
      </c>
      <c r="T84" s="197">
        <v>0</v>
      </c>
      <c r="U84" s="197">
        <v>51.89</v>
      </c>
      <c r="V84" s="197">
        <v>3.38</v>
      </c>
      <c r="W84" s="197">
        <v>8.4600000000000009</v>
      </c>
      <c r="X84" s="197">
        <v>43.73</v>
      </c>
      <c r="Y84" s="197">
        <v>0</v>
      </c>
      <c r="Z84">
        <v>0</v>
      </c>
      <c r="AA84" s="197">
        <v>10.19</v>
      </c>
      <c r="AB84" s="197">
        <v>0</v>
      </c>
      <c r="AC84" s="197">
        <v>0</v>
      </c>
      <c r="AD84" s="197">
        <v>0</v>
      </c>
      <c r="AE84" s="197">
        <v>30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55.77</v>
      </c>
      <c r="AQ84" s="197">
        <v>21.94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9.0399999999999991</v>
      </c>
      <c r="L85" s="197">
        <v>372.67</v>
      </c>
      <c r="M85" s="197">
        <v>21.34</v>
      </c>
      <c r="N85" s="197">
        <v>17.18</v>
      </c>
      <c r="O85" s="197">
        <v>0</v>
      </c>
      <c r="P85" s="197">
        <v>30.57</v>
      </c>
      <c r="Q85" s="197">
        <v>5.92</v>
      </c>
      <c r="R85" s="197">
        <v>12.57</v>
      </c>
      <c r="S85" s="197">
        <v>7.83</v>
      </c>
      <c r="T85" s="197">
        <v>0</v>
      </c>
      <c r="U85" s="197">
        <v>51.89</v>
      </c>
      <c r="V85" s="197">
        <v>3.38</v>
      </c>
      <c r="W85" s="197">
        <v>8.4600000000000009</v>
      </c>
      <c r="X85" s="197">
        <v>43.73</v>
      </c>
      <c r="Y85" s="197">
        <v>0</v>
      </c>
      <c r="Z85">
        <v>0</v>
      </c>
      <c r="AA85" s="197">
        <v>10.19</v>
      </c>
      <c r="AB85" s="197">
        <v>0</v>
      </c>
      <c r="AC85" s="197">
        <v>0</v>
      </c>
      <c r="AD85" s="197">
        <v>0</v>
      </c>
      <c r="AE85" s="197">
        <v>30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55.77</v>
      </c>
      <c r="AQ85" s="197">
        <v>21.94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9.0399999999999991</v>
      </c>
      <c r="L86" s="197">
        <v>372.67</v>
      </c>
      <c r="M86" s="197">
        <v>21.34</v>
      </c>
      <c r="N86" s="197">
        <v>17.18</v>
      </c>
      <c r="O86" s="197">
        <v>0</v>
      </c>
      <c r="P86" s="197">
        <v>30.57</v>
      </c>
      <c r="Q86" s="197">
        <v>5.92</v>
      </c>
      <c r="R86" s="197">
        <v>12.57</v>
      </c>
      <c r="S86" s="197">
        <v>7.83</v>
      </c>
      <c r="T86" s="197">
        <v>0</v>
      </c>
      <c r="U86" s="197">
        <v>51.89</v>
      </c>
      <c r="V86" s="197">
        <v>3.38</v>
      </c>
      <c r="W86" s="197">
        <v>8.4600000000000009</v>
      </c>
      <c r="X86" s="197">
        <v>43.73</v>
      </c>
      <c r="Y86" s="197">
        <v>0</v>
      </c>
      <c r="Z86">
        <v>0</v>
      </c>
      <c r="AA86" s="197">
        <v>10.19</v>
      </c>
      <c r="AB86" s="197">
        <v>0</v>
      </c>
      <c r="AC86" s="197">
        <v>0</v>
      </c>
      <c r="AD86" s="197">
        <v>0</v>
      </c>
      <c r="AE86" s="197">
        <v>30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55.77</v>
      </c>
      <c r="AQ86" s="197">
        <v>21.94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9.0399999999999991</v>
      </c>
      <c r="L87" s="197">
        <v>372.67</v>
      </c>
      <c r="M87" s="197">
        <v>21.34</v>
      </c>
      <c r="N87" s="197">
        <v>17.18</v>
      </c>
      <c r="O87" s="197">
        <v>0</v>
      </c>
      <c r="P87" s="197">
        <v>30.57</v>
      </c>
      <c r="Q87" s="197">
        <v>5.92</v>
      </c>
      <c r="R87" s="197">
        <v>12.57</v>
      </c>
      <c r="S87" s="197">
        <v>7.83</v>
      </c>
      <c r="T87" s="197">
        <v>0</v>
      </c>
      <c r="U87" s="197">
        <v>51.89</v>
      </c>
      <c r="V87" s="197">
        <v>3.38</v>
      </c>
      <c r="W87" s="197">
        <v>8.4600000000000009</v>
      </c>
      <c r="X87" s="197">
        <v>43.73</v>
      </c>
      <c r="Y87" s="197">
        <v>0</v>
      </c>
      <c r="Z87">
        <v>0</v>
      </c>
      <c r="AA87" s="197">
        <v>10.19</v>
      </c>
      <c r="AB87" s="197">
        <v>0</v>
      </c>
      <c r="AC87" s="197">
        <v>0</v>
      </c>
      <c r="AD87" s="197">
        <v>0</v>
      </c>
      <c r="AE87" s="197">
        <v>30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55.77</v>
      </c>
      <c r="AQ87" s="197">
        <v>21.94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9.0399999999999991</v>
      </c>
      <c r="L88" s="197">
        <v>372.67</v>
      </c>
      <c r="M88" s="197">
        <v>21.34</v>
      </c>
      <c r="N88" s="197">
        <v>17.18</v>
      </c>
      <c r="O88" s="197">
        <v>0</v>
      </c>
      <c r="P88" s="197">
        <v>30.57</v>
      </c>
      <c r="Q88" s="197">
        <v>5.92</v>
      </c>
      <c r="R88" s="197">
        <v>12.57</v>
      </c>
      <c r="S88" s="197">
        <v>7.83</v>
      </c>
      <c r="T88" s="197">
        <v>0</v>
      </c>
      <c r="U88" s="197">
        <v>51.89</v>
      </c>
      <c r="V88" s="197">
        <v>3.38</v>
      </c>
      <c r="W88" s="197">
        <v>8.4600000000000009</v>
      </c>
      <c r="X88" s="197">
        <v>43.73</v>
      </c>
      <c r="Y88" s="197">
        <v>0</v>
      </c>
      <c r="Z88">
        <v>0</v>
      </c>
      <c r="AA88" s="197">
        <v>10.19</v>
      </c>
      <c r="AB88" s="197">
        <v>0</v>
      </c>
      <c r="AC88" s="197">
        <v>0</v>
      </c>
      <c r="AD88" s="197">
        <v>0</v>
      </c>
      <c r="AE88" s="197">
        <v>30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55.77</v>
      </c>
      <c r="AQ88" s="197">
        <v>21.94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9.0399999999999991</v>
      </c>
      <c r="L89" s="197">
        <v>372.67</v>
      </c>
      <c r="M89" s="197">
        <v>21.34</v>
      </c>
      <c r="N89" s="197">
        <v>17.18</v>
      </c>
      <c r="O89" s="197">
        <v>0</v>
      </c>
      <c r="P89" s="197">
        <v>30.57</v>
      </c>
      <c r="Q89" s="197">
        <v>5.92</v>
      </c>
      <c r="R89" s="197">
        <v>12.57</v>
      </c>
      <c r="S89" s="197">
        <v>7.83</v>
      </c>
      <c r="T89" s="197">
        <v>0</v>
      </c>
      <c r="U89" s="197">
        <v>51.89</v>
      </c>
      <c r="V89" s="197">
        <v>3.38</v>
      </c>
      <c r="W89" s="197">
        <v>8.4600000000000009</v>
      </c>
      <c r="X89" s="197">
        <v>43.73</v>
      </c>
      <c r="Y89" s="197">
        <v>0</v>
      </c>
      <c r="Z89">
        <v>0</v>
      </c>
      <c r="AA89" s="197">
        <v>10.19</v>
      </c>
      <c r="AB89" s="197">
        <v>0</v>
      </c>
      <c r="AC89" s="197">
        <v>0</v>
      </c>
      <c r="AD89" s="197">
        <v>0</v>
      </c>
      <c r="AE89" s="197">
        <v>30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55.77</v>
      </c>
      <c r="AQ89" s="197">
        <v>21.94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9.0399999999999991</v>
      </c>
      <c r="L90" s="197">
        <v>372.67</v>
      </c>
      <c r="M90" s="197">
        <v>21.34</v>
      </c>
      <c r="N90" s="197">
        <v>17.18</v>
      </c>
      <c r="O90" s="197">
        <v>0</v>
      </c>
      <c r="P90" s="197">
        <v>30.57</v>
      </c>
      <c r="Q90" s="197">
        <v>5.92</v>
      </c>
      <c r="R90" s="197">
        <v>12.57</v>
      </c>
      <c r="S90" s="197">
        <v>7.83</v>
      </c>
      <c r="T90" s="197">
        <v>0</v>
      </c>
      <c r="U90" s="197">
        <v>51.89</v>
      </c>
      <c r="V90" s="197">
        <v>3.38</v>
      </c>
      <c r="W90" s="197">
        <v>8.4600000000000009</v>
      </c>
      <c r="X90" s="197">
        <v>43.73</v>
      </c>
      <c r="Y90" s="197">
        <v>0</v>
      </c>
      <c r="Z90">
        <v>0</v>
      </c>
      <c r="AA90" s="197">
        <v>10.19</v>
      </c>
      <c r="AB90" s="197">
        <v>0</v>
      </c>
      <c r="AC90" s="197">
        <v>0</v>
      </c>
      <c r="AD90" s="197">
        <v>0</v>
      </c>
      <c r="AE90" s="197">
        <v>30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55.77</v>
      </c>
      <c r="AQ90" s="197">
        <v>21.94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9.0399999999999991</v>
      </c>
      <c r="L91" s="197">
        <v>372.67</v>
      </c>
      <c r="M91" s="197">
        <v>21.34</v>
      </c>
      <c r="N91" s="197">
        <v>17.18</v>
      </c>
      <c r="O91" s="197">
        <v>0</v>
      </c>
      <c r="P91" s="197">
        <v>30.57</v>
      </c>
      <c r="Q91" s="197">
        <v>5.92</v>
      </c>
      <c r="R91" s="197">
        <v>12.57</v>
      </c>
      <c r="S91" s="197">
        <v>7.83</v>
      </c>
      <c r="T91" s="197">
        <v>0</v>
      </c>
      <c r="U91" s="197">
        <v>51.89</v>
      </c>
      <c r="V91" s="197">
        <v>3.38</v>
      </c>
      <c r="W91" s="197">
        <v>8.4600000000000009</v>
      </c>
      <c r="X91" s="197">
        <v>43.73</v>
      </c>
      <c r="Y91" s="197">
        <v>0</v>
      </c>
      <c r="Z91">
        <v>0</v>
      </c>
      <c r="AA91" s="197">
        <v>10.57</v>
      </c>
      <c r="AB91" s="197">
        <v>0</v>
      </c>
      <c r="AC91" s="197">
        <v>0</v>
      </c>
      <c r="AD91" s="197">
        <v>0</v>
      </c>
      <c r="AE91" s="197">
        <v>30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55.77</v>
      </c>
      <c r="AQ91" s="197">
        <v>21.94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9.0399999999999991</v>
      </c>
      <c r="L92" s="197">
        <v>372.67</v>
      </c>
      <c r="M92" s="197">
        <v>21.34</v>
      </c>
      <c r="N92" s="197">
        <v>17.18</v>
      </c>
      <c r="O92" s="197">
        <v>0</v>
      </c>
      <c r="P92" s="197">
        <v>30.57</v>
      </c>
      <c r="Q92" s="197">
        <v>5.92</v>
      </c>
      <c r="R92" s="197">
        <v>12.57</v>
      </c>
      <c r="S92" s="197">
        <v>7.83</v>
      </c>
      <c r="T92" s="197">
        <v>0</v>
      </c>
      <c r="U92" s="197">
        <v>51.89</v>
      </c>
      <c r="V92" s="197">
        <v>3.38</v>
      </c>
      <c r="W92" s="197">
        <v>8.4600000000000009</v>
      </c>
      <c r="X92" s="197">
        <v>43.73</v>
      </c>
      <c r="Y92" s="197">
        <v>0</v>
      </c>
      <c r="Z92">
        <v>0</v>
      </c>
      <c r="AA92" s="197">
        <v>10.57</v>
      </c>
      <c r="AB92" s="197">
        <v>0</v>
      </c>
      <c r="AC92" s="197">
        <v>0</v>
      </c>
      <c r="AD92" s="197">
        <v>0</v>
      </c>
      <c r="AE92" s="197">
        <v>30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55.77</v>
      </c>
      <c r="AQ92" s="197">
        <v>21.94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9.0399999999999991</v>
      </c>
      <c r="L93" s="197">
        <v>372.67</v>
      </c>
      <c r="M93" s="197">
        <v>21.34</v>
      </c>
      <c r="N93" s="197">
        <v>17.18</v>
      </c>
      <c r="O93" s="197">
        <v>0</v>
      </c>
      <c r="P93" s="197">
        <v>30.57</v>
      </c>
      <c r="Q93" s="197">
        <v>5.92</v>
      </c>
      <c r="R93" s="197">
        <v>12.57</v>
      </c>
      <c r="S93" s="197">
        <v>7.83</v>
      </c>
      <c r="T93" s="197">
        <v>0</v>
      </c>
      <c r="U93" s="197">
        <v>51.89</v>
      </c>
      <c r="V93" s="197">
        <v>3.38</v>
      </c>
      <c r="W93" s="197">
        <v>8.81</v>
      </c>
      <c r="X93" s="197">
        <v>43.73</v>
      </c>
      <c r="Y93" s="197">
        <v>0</v>
      </c>
      <c r="Z93">
        <v>0</v>
      </c>
      <c r="AA93" s="197">
        <v>10.57</v>
      </c>
      <c r="AB93" s="197">
        <v>0</v>
      </c>
      <c r="AC93" s="197">
        <v>0</v>
      </c>
      <c r="AD93" s="197">
        <v>0</v>
      </c>
      <c r="AE93" s="197">
        <v>30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55.77</v>
      </c>
      <c r="AQ93" s="197">
        <v>21.94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9.0399999999999991</v>
      </c>
      <c r="L94" s="197">
        <v>372.67</v>
      </c>
      <c r="M94" s="197">
        <v>21.34</v>
      </c>
      <c r="N94" s="197">
        <v>17.18</v>
      </c>
      <c r="O94" s="197">
        <v>0</v>
      </c>
      <c r="P94" s="197">
        <v>30.57</v>
      </c>
      <c r="Q94" s="197">
        <v>5.92</v>
      </c>
      <c r="R94" s="197">
        <v>12.57</v>
      </c>
      <c r="S94" s="197">
        <v>7.83</v>
      </c>
      <c r="T94" s="197">
        <v>0</v>
      </c>
      <c r="U94" s="197">
        <v>51.89</v>
      </c>
      <c r="V94" s="197">
        <v>3.38</v>
      </c>
      <c r="W94" s="197">
        <v>8.81</v>
      </c>
      <c r="X94" s="197">
        <v>43.73</v>
      </c>
      <c r="Y94" s="197">
        <v>0</v>
      </c>
      <c r="Z94">
        <v>0</v>
      </c>
      <c r="AA94" s="197">
        <v>10.57</v>
      </c>
      <c r="AB94" s="197">
        <v>0</v>
      </c>
      <c r="AC94" s="197">
        <v>0</v>
      </c>
      <c r="AD94" s="197">
        <v>0</v>
      </c>
      <c r="AE94" s="197">
        <v>30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55.77</v>
      </c>
      <c r="AQ94" s="197">
        <v>21.94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9.0399999999999991</v>
      </c>
      <c r="L95" s="197">
        <v>372.67</v>
      </c>
      <c r="M95" s="197">
        <v>21.34</v>
      </c>
      <c r="N95" s="197">
        <v>17.18</v>
      </c>
      <c r="O95" s="197">
        <v>0</v>
      </c>
      <c r="P95" s="197">
        <v>30.57</v>
      </c>
      <c r="Q95" s="197">
        <v>5.92</v>
      </c>
      <c r="R95" s="197">
        <v>12.57</v>
      </c>
      <c r="S95" s="197">
        <v>7.83</v>
      </c>
      <c r="T95" s="197">
        <v>0</v>
      </c>
      <c r="U95" s="197">
        <v>51.89</v>
      </c>
      <c r="V95" s="197">
        <v>3.38</v>
      </c>
      <c r="W95" s="197">
        <v>8.81</v>
      </c>
      <c r="X95" s="197">
        <v>43.73</v>
      </c>
      <c r="Y95" s="197">
        <v>0</v>
      </c>
      <c r="Z95">
        <v>0</v>
      </c>
      <c r="AA95" s="197">
        <v>10.57</v>
      </c>
      <c r="AB95" s="197">
        <v>0</v>
      </c>
      <c r="AC95" s="197">
        <v>0</v>
      </c>
      <c r="AD95" s="197">
        <v>0</v>
      </c>
      <c r="AE95" s="197">
        <v>30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55.77</v>
      </c>
      <c r="AQ95" s="197">
        <v>21.94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9.0399999999999991</v>
      </c>
      <c r="L96" s="197">
        <v>372.67</v>
      </c>
      <c r="M96" s="197">
        <v>21.34</v>
      </c>
      <c r="N96" s="197">
        <v>17.18</v>
      </c>
      <c r="O96" s="197">
        <v>0</v>
      </c>
      <c r="P96" s="197">
        <v>30.57</v>
      </c>
      <c r="Q96" s="197">
        <v>5.92</v>
      </c>
      <c r="R96" s="197">
        <v>12.57</v>
      </c>
      <c r="S96" s="197">
        <v>7.83</v>
      </c>
      <c r="T96" s="197">
        <v>0</v>
      </c>
      <c r="U96" s="197">
        <v>51.89</v>
      </c>
      <c r="V96" s="197">
        <v>3.38</v>
      </c>
      <c r="W96" s="197">
        <v>8.81</v>
      </c>
      <c r="X96" s="197">
        <v>43.73</v>
      </c>
      <c r="Y96" s="197">
        <v>0</v>
      </c>
      <c r="Z96">
        <v>0</v>
      </c>
      <c r="AA96" s="197">
        <v>10.57</v>
      </c>
      <c r="AB96" s="197">
        <v>0</v>
      </c>
      <c r="AC96" s="197">
        <v>0</v>
      </c>
      <c r="AD96" s="197">
        <v>0</v>
      </c>
      <c r="AE96" s="197">
        <v>30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55.77</v>
      </c>
      <c r="AQ96" s="197">
        <v>21.94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9.0399999999999991</v>
      </c>
      <c r="L97" s="197">
        <v>372.67</v>
      </c>
      <c r="M97" s="197">
        <v>21.34</v>
      </c>
      <c r="N97" s="197">
        <v>17.18</v>
      </c>
      <c r="O97" s="197">
        <v>0</v>
      </c>
      <c r="P97" s="197">
        <v>30.57</v>
      </c>
      <c r="Q97" s="197">
        <v>5.92</v>
      </c>
      <c r="R97" s="197">
        <v>12.57</v>
      </c>
      <c r="S97" s="197">
        <v>7.83</v>
      </c>
      <c r="T97" s="197">
        <v>0</v>
      </c>
      <c r="U97" s="197">
        <v>51.89</v>
      </c>
      <c r="V97" s="197">
        <v>3.38</v>
      </c>
      <c r="W97" s="197">
        <v>8.81</v>
      </c>
      <c r="X97" s="197">
        <v>43.73</v>
      </c>
      <c r="Y97" s="197">
        <v>0</v>
      </c>
      <c r="Z97">
        <v>0</v>
      </c>
      <c r="AA97" s="197">
        <v>10.57</v>
      </c>
      <c r="AB97" s="197">
        <v>0</v>
      </c>
      <c r="AC97" s="197">
        <v>0</v>
      </c>
      <c r="AD97" s="197">
        <v>0</v>
      </c>
      <c r="AE97" s="197">
        <v>30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55.77</v>
      </c>
      <c r="AQ97" s="197">
        <v>21.94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9.0399999999999991</v>
      </c>
      <c r="L98" s="197">
        <v>372.67</v>
      </c>
      <c r="M98" s="197">
        <v>21.34</v>
      </c>
      <c r="N98" s="197">
        <v>17.18</v>
      </c>
      <c r="O98" s="197">
        <v>0</v>
      </c>
      <c r="P98" s="197">
        <v>30.57</v>
      </c>
      <c r="Q98" s="197">
        <v>5.92</v>
      </c>
      <c r="R98" s="197">
        <v>12.57</v>
      </c>
      <c r="S98" s="197">
        <v>7.83</v>
      </c>
      <c r="T98" s="197">
        <v>0</v>
      </c>
      <c r="U98" s="197">
        <v>51.89</v>
      </c>
      <c r="V98" s="197">
        <v>3.38</v>
      </c>
      <c r="W98" s="197">
        <v>8.81</v>
      </c>
      <c r="X98" s="197">
        <v>43.73</v>
      </c>
      <c r="Y98" s="197">
        <v>0</v>
      </c>
      <c r="Z98">
        <v>0</v>
      </c>
      <c r="AA98" s="197">
        <v>10.57</v>
      </c>
      <c r="AB98" s="197">
        <v>0</v>
      </c>
      <c r="AC98" s="197">
        <v>0</v>
      </c>
      <c r="AD98" s="197">
        <v>0</v>
      </c>
      <c r="AE98" s="197">
        <v>30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55.77</v>
      </c>
      <c r="AQ98" s="197">
        <v>21.94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0.13732000000000005</v>
      </c>
      <c r="L99">
        <f t="shared" si="0"/>
        <v>7.0038274999999857</v>
      </c>
      <c r="M99">
        <f t="shared" si="0"/>
        <v>0.6020025</v>
      </c>
      <c r="N99">
        <f t="shared" si="0"/>
        <v>0.41232000000000024</v>
      </c>
      <c r="O99">
        <f t="shared" si="0"/>
        <v>0</v>
      </c>
      <c r="P99">
        <f t="shared" si="0"/>
        <v>0.73368000000000089</v>
      </c>
      <c r="Q99">
        <f t="shared" si="0"/>
        <v>0.10129000000000007</v>
      </c>
      <c r="R99">
        <f t="shared" si="0"/>
        <v>0.23905250000000047</v>
      </c>
      <c r="S99">
        <f t="shared" si="0"/>
        <v>0.13441499999999995</v>
      </c>
      <c r="T99">
        <f t="shared" si="0"/>
        <v>0</v>
      </c>
      <c r="U99">
        <f t="shared" si="0"/>
        <v>1.1912774999999991</v>
      </c>
      <c r="V99">
        <f t="shared" si="0"/>
        <v>5.8959999999999943E-2</v>
      </c>
      <c r="W99">
        <f t="shared" si="0"/>
        <v>0.19793500000000017</v>
      </c>
      <c r="X99">
        <f t="shared" si="0"/>
        <v>0.88793500000000025</v>
      </c>
      <c r="Y99">
        <f t="shared" si="0"/>
        <v>0</v>
      </c>
      <c r="Z99">
        <f t="shared" si="0"/>
        <v>0</v>
      </c>
      <c r="AA99">
        <f t="shared" si="0"/>
        <v>0.25299250000000018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0.72835249999999996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1.5179549999999984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1.2899350000000027</v>
      </c>
      <c r="AQ99">
        <f t="shared" si="0"/>
        <v>0.44123000000000023</v>
      </c>
      <c r="AR99">
        <f t="shared" si="0"/>
        <v>0.24699000000000015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47.27</v>
      </c>
      <c r="AF3" s="197">
        <v>0</v>
      </c>
      <c r="AG3" s="197">
        <v>0</v>
      </c>
      <c r="AH3" s="197">
        <v>0</v>
      </c>
      <c r="AI3" s="197">
        <v>19.690000000000001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47.27</v>
      </c>
      <c r="AF4" s="197">
        <v>0</v>
      </c>
      <c r="AG4" s="197">
        <v>0</v>
      </c>
      <c r="AH4" s="197">
        <v>0</v>
      </c>
      <c r="AI4" s="197">
        <v>19.690000000000001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47.27</v>
      </c>
      <c r="AF5" s="197">
        <v>0</v>
      </c>
      <c r="AG5" s="197">
        <v>0</v>
      </c>
      <c r="AH5" s="197">
        <v>0</v>
      </c>
      <c r="AI5" s="197">
        <v>19.690000000000001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47.27</v>
      </c>
      <c r="AF6" s="197">
        <v>0</v>
      </c>
      <c r="AG6" s="197">
        <v>0</v>
      </c>
      <c r="AH6" s="197">
        <v>0</v>
      </c>
      <c r="AI6" s="197">
        <v>19.690000000000001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47.27</v>
      </c>
      <c r="AF7" s="197">
        <v>0</v>
      </c>
      <c r="AG7" s="197">
        <v>0</v>
      </c>
      <c r="AH7" s="197">
        <v>0</v>
      </c>
      <c r="AI7" s="197">
        <v>19.690000000000001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47.58</v>
      </c>
      <c r="AF8" s="197">
        <v>0</v>
      </c>
      <c r="AG8" s="197">
        <v>0</v>
      </c>
      <c r="AH8" s="197">
        <v>0</v>
      </c>
      <c r="AI8" s="197">
        <v>19.690000000000001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47.88</v>
      </c>
      <c r="AF9" s="197">
        <v>0</v>
      </c>
      <c r="AG9" s="197">
        <v>0</v>
      </c>
      <c r="AH9" s="197">
        <v>0</v>
      </c>
      <c r="AI9" s="197">
        <v>19.690000000000001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47.88</v>
      </c>
      <c r="AF10" s="197">
        <v>0</v>
      </c>
      <c r="AG10" s="197">
        <v>0</v>
      </c>
      <c r="AH10" s="197">
        <v>0</v>
      </c>
      <c r="AI10" s="197">
        <v>19.690000000000001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47.88</v>
      </c>
      <c r="AF11" s="197">
        <v>0</v>
      </c>
      <c r="AG11" s="197">
        <v>0</v>
      </c>
      <c r="AH11" s="197">
        <v>0</v>
      </c>
      <c r="AI11" s="197">
        <v>19.690000000000001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47.88</v>
      </c>
      <c r="AF12" s="197">
        <v>0</v>
      </c>
      <c r="AG12" s="197">
        <v>0</v>
      </c>
      <c r="AH12" s="197">
        <v>0</v>
      </c>
      <c r="AI12" s="197">
        <v>19.690000000000001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47.88</v>
      </c>
      <c r="AF13" s="197">
        <v>0</v>
      </c>
      <c r="AG13" s="197">
        <v>0</v>
      </c>
      <c r="AH13" s="197">
        <v>0</v>
      </c>
      <c r="AI13" s="197">
        <v>19.690000000000001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47.88</v>
      </c>
      <c r="AF14" s="197">
        <v>0</v>
      </c>
      <c r="AG14" s="197">
        <v>0</v>
      </c>
      <c r="AH14" s="197">
        <v>0</v>
      </c>
      <c r="AI14" s="197">
        <v>19.690000000000001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47.88</v>
      </c>
      <c r="AF15" s="197">
        <v>0</v>
      </c>
      <c r="AG15" s="197">
        <v>0</v>
      </c>
      <c r="AH15" s="197">
        <v>0</v>
      </c>
      <c r="AI15" s="197">
        <v>19.690000000000001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47.88</v>
      </c>
      <c r="AF16" s="197">
        <v>0</v>
      </c>
      <c r="AG16" s="197">
        <v>0</v>
      </c>
      <c r="AH16" s="197">
        <v>0</v>
      </c>
      <c r="AI16" s="197">
        <v>19.690000000000001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47.88</v>
      </c>
      <c r="AF17" s="197">
        <v>0</v>
      </c>
      <c r="AG17" s="197">
        <v>0</v>
      </c>
      <c r="AH17" s="197">
        <v>0</v>
      </c>
      <c r="AI17" s="197">
        <v>19.690000000000001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47.88</v>
      </c>
      <c r="AF18" s="197">
        <v>0</v>
      </c>
      <c r="AG18" s="197">
        <v>0</v>
      </c>
      <c r="AH18" s="197">
        <v>0</v>
      </c>
      <c r="AI18" s="197">
        <v>19.690000000000001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47.88</v>
      </c>
      <c r="AF19" s="197">
        <v>0</v>
      </c>
      <c r="AG19" s="197">
        <v>0</v>
      </c>
      <c r="AH19" s="197">
        <v>0</v>
      </c>
      <c r="AI19" s="197">
        <v>19.690000000000001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47.88</v>
      </c>
      <c r="AF20" s="197">
        <v>0</v>
      </c>
      <c r="AG20" s="197">
        <v>0</v>
      </c>
      <c r="AH20" s="197">
        <v>0</v>
      </c>
      <c r="AI20" s="197">
        <v>19.690000000000001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47.88</v>
      </c>
      <c r="AF21" s="197">
        <v>0</v>
      </c>
      <c r="AG21" s="197">
        <v>0</v>
      </c>
      <c r="AH21" s="197">
        <v>0</v>
      </c>
      <c r="AI21" s="197">
        <v>19.690000000000001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47.88</v>
      </c>
      <c r="AF22" s="197">
        <v>0</v>
      </c>
      <c r="AG22" s="197">
        <v>0</v>
      </c>
      <c r="AH22" s="197">
        <v>0</v>
      </c>
      <c r="AI22" s="197">
        <v>19.690000000000001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48.18</v>
      </c>
      <c r="AF23" s="197">
        <v>0</v>
      </c>
      <c r="AG23" s="197">
        <v>0</v>
      </c>
      <c r="AH23" s="197">
        <v>0</v>
      </c>
      <c r="AI23" s="197">
        <v>19.690000000000001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48.18</v>
      </c>
      <c r="AF24" s="197">
        <v>0</v>
      </c>
      <c r="AG24" s="197">
        <v>0</v>
      </c>
      <c r="AH24" s="197">
        <v>0</v>
      </c>
      <c r="AI24" s="197">
        <v>19.690000000000001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48.18</v>
      </c>
      <c r="AF25" s="197">
        <v>0</v>
      </c>
      <c r="AG25" s="197">
        <v>0</v>
      </c>
      <c r="AH25" s="197">
        <v>0</v>
      </c>
      <c r="AI25" s="197">
        <v>19.690000000000001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48.18</v>
      </c>
      <c r="AF26" s="197">
        <v>0</v>
      </c>
      <c r="AG26" s="197">
        <v>0</v>
      </c>
      <c r="AH26" s="197">
        <v>0</v>
      </c>
      <c r="AI26" s="197">
        <v>19.690000000000001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48.18</v>
      </c>
      <c r="AF27" s="197">
        <v>0</v>
      </c>
      <c r="AG27" s="197">
        <v>0</v>
      </c>
      <c r="AH27" s="197">
        <v>0</v>
      </c>
      <c r="AI27" s="197">
        <v>19.690000000000001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48.18</v>
      </c>
      <c r="AF28" s="197">
        <v>0</v>
      </c>
      <c r="AG28" s="197">
        <v>0</v>
      </c>
      <c r="AH28" s="197">
        <v>0</v>
      </c>
      <c r="AI28" s="197">
        <v>19.690000000000001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48.18</v>
      </c>
      <c r="AF29" s="197">
        <v>0</v>
      </c>
      <c r="AG29" s="197">
        <v>0</v>
      </c>
      <c r="AH29" s="197">
        <v>0</v>
      </c>
      <c r="AI29" s="197">
        <v>19.690000000000001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48.18</v>
      </c>
      <c r="AF30" s="197">
        <v>0</v>
      </c>
      <c r="AG30" s="197">
        <v>0</v>
      </c>
      <c r="AH30" s="197">
        <v>0</v>
      </c>
      <c r="AI30" s="197">
        <v>19.690000000000001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48.18</v>
      </c>
      <c r="AF31" s="197">
        <v>0</v>
      </c>
      <c r="AG31" s="197">
        <v>0</v>
      </c>
      <c r="AH31" s="197">
        <v>0</v>
      </c>
      <c r="AI31" s="197">
        <v>19.690000000000001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48.18</v>
      </c>
      <c r="AF32" s="197">
        <v>0</v>
      </c>
      <c r="AG32" s="197">
        <v>0</v>
      </c>
      <c r="AH32" s="197">
        <v>0</v>
      </c>
      <c r="AI32" s="197">
        <v>19.690000000000001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48.18</v>
      </c>
      <c r="AF33" s="197">
        <v>0</v>
      </c>
      <c r="AG33" s="197">
        <v>0</v>
      </c>
      <c r="AH33" s="197">
        <v>0</v>
      </c>
      <c r="AI33" s="197">
        <v>19.690000000000001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48.18</v>
      </c>
      <c r="AF34" s="197">
        <v>0</v>
      </c>
      <c r="AG34" s="197">
        <v>0</v>
      </c>
      <c r="AH34" s="197">
        <v>0</v>
      </c>
      <c r="AI34" s="197">
        <v>19.690000000000001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48.18</v>
      </c>
      <c r="AF35" s="197">
        <v>0</v>
      </c>
      <c r="AG35" s="197">
        <v>0</v>
      </c>
      <c r="AH35" s="197">
        <v>0</v>
      </c>
      <c r="AI35" s="197">
        <v>19.690000000000001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48.18</v>
      </c>
      <c r="AF36" s="197">
        <v>0</v>
      </c>
      <c r="AG36" s="197">
        <v>0</v>
      </c>
      <c r="AH36" s="197">
        <v>0</v>
      </c>
      <c r="AI36" s="197">
        <v>19.690000000000001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48.18</v>
      </c>
      <c r="AF37" s="197">
        <v>0</v>
      </c>
      <c r="AG37" s="197">
        <v>0</v>
      </c>
      <c r="AH37" s="197">
        <v>0</v>
      </c>
      <c r="AI37" s="197">
        <v>19.690000000000001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48.18</v>
      </c>
      <c r="AF38" s="197">
        <v>0</v>
      </c>
      <c r="AG38" s="197">
        <v>0</v>
      </c>
      <c r="AH38" s="197">
        <v>0</v>
      </c>
      <c r="AI38" s="197">
        <v>19.690000000000001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48.18</v>
      </c>
      <c r="AF39" s="197">
        <v>0</v>
      </c>
      <c r="AG39" s="197">
        <v>0</v>
      </c>
      <c r="AH39" s="197">
        <v>0</v>
      </c>
      <c r="AI39" s="197">
        <v>19.28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48.18</v>
      </c>
      <c r="AF40" s="197">
        <v>0</v>
      </c>
      <c r="AG40" s="197">
        <v>0</v>
      </c>
      <c r="AH40" s="197">
        <v>0</v>
      </c>
      <c r="AI40" s="197">
        <v>19.28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48.18</v>
      </c>
      <c r="AF41" s="197">
        <v>0</v>
      </c>
      <c r="AG41" s="197">
        <v>0</v>
      </c>
      <c r="AH41" s="197">
        <v>0</v>
      </c>
      <c r="AI41" s="197">
        <v>19.28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48.18</v>
      </c>
      <c r="AF42" s="197">
        <v>0</v>
      </c>
      <c r="AG42" s="197">
        <v>0</v>
      </c>
      <c r="AH42" s="197">
        <v>0</v>
      </c>
      <c r="AI42" s="197">
        <v>19.28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47.58</v>
      </c>
      <c r="AF43" s="197">
        <v>0</v>
      </c>
      <c r="AG43" s="197">
        <v>0</v>
      </c>
      <c r="AH43" s="197">
        <v>0</v>
      </c>
      <c r="AI43" s="197">
        <v>19.28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47.58</v>
      </c>
      <c r="AF44" s="197">
        <v>0</v>
      </c>
      <c r="AG44" s="197">
        <v>0</v>
      </c>
      <c r="AH44" s="197">
        <v>0</v>
      </c>
      <c r="AI44" s="197">
        <v>19.28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47.58</v>
      </c>
      <c r="AF45" s="197">
        <v>0</v>
      </c>
      <c r="AG45" s="197">
        <v>0</v>
      </c>
      <c r="AH45" s="197">
        <v>0</v>
      </c>
      <c r="AI45" s="197">
        <v>19.28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47.58</v>
      </c>
      <c r="AF46" s="197">
        <v>0</v>
      </c>
      <c r="AG46" s="197">
        <v>0</v>
      </c>
      <c r="AH46" s="197">
        <v>0</v>
      </c>
      <c r="AI46" s="197">
        <v>19.28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46.29</v>
      </c>
      <c r="AF47" s="197">
        <v>0</v>
      </c>
      <c r="AG47" s="197">
        <v>0</v>
      </c>
      <c r="AH47" s="197">
        <v>0</v>
      </c>
      <c r="AI47" s="197">
        <v>19.28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46.29</v>
      </c>
      <c r="AF48" s="197">
        <v>0</v>
      </c>
      <c r="AG48" s="197">
        <v>0</v>
      </c>
      <c r="AH48" s="197">
        <v>0</v>
      </c>
      <c r="AI48" s="197">
        <v>19.28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46.29</v>
      </c>
      <c r="AF49" s="197">
        <v>0</v>
      </c>
      <c r="AG49" s="197">
        <v>0</v>
      </c>
      <c r="AH49" s="197">
        <v>0</v>
      </c>
      <c r="AI49" s="197">
        <v>19.28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46.29</v>
      </c>
      <c r="AF50" s="197">
        <v>0</v>
      </c>
      <c r="AG50" s="197">
        <v>0</v>
      </c>
      <c r="AH50" s="197">
        <v>0</v>
      </c>
      <c r="AI50" s="197">
        <v>19.28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46.29</v>
      </c>
      <c r="AF51" s="197">
        <v>0</v>
      </c>
      <c r="AG51" s="197">
        <v>0</v>
      </c>
      <c r="AH51" s="197">
        <v>0</v>
      </c>
      <c r="AI51" s="197">
        <v>19.28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46.29</v>
      </c>
      <c r="AF52" s="197">
        <v>0</v>
      </c>
      <c r="AG52" s="197">
        <v>0</v>
      </c>
      <c r="AH52" s="197">
        <v>0</v>
      </c>
      <c r="AI52" s="197">
        <v>19.28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46.29</v>
      </c>
      <c r="AF53" s="197">
        <v>0</v>
      </c>
      <c r="AG53" s="197">
        <v>0</v>
      </c>
      <c r="AH53" s="197">
        <v>0</v>
      </c>
      <c r="AI53" s="197">
        <v>19.28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46.29</v>
      </c>
      <c r="AF54" s="197">
        <v>0</v>
      </c>
      <c r="AG54" s="197">
        <v>0</v>
      </c>
      <c r="AH54" s="197">
        <v>0</v>
      </c>
      <c r="AI54" s="197">
        <v>19.28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44.78</v>
      </c>
      <c r="AF55" s="197">
        <v>0</v>
      </c>
      <c r="AG55" s="197">
        <v>0</v>
      </c>
      <c r="AH55" s="197">
        <v>0</v>
      </c>
      <c r="AI55" s="197">
        <v>19.28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44.78</v>
      </c>
      <c r="AF56" s="197">
        <v>0</v>
      </c>
      <c r="AG56" s="197">
        <v>0</v>
      </c>
      <c r="AH56" s="197">
        <v>0</v>
      </c>
      <c r="AI56" s="197">
        <v>19.28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44.78</v>
      </c>
      <c r="AF57" s="197">
        <v>0</v>
      </c>
      <c r="AG57" s="197">
        <v>0</v>
      </c>
      <c r="AH57" s="197">
        <v>0</v>
      </c>
      <c r="AI57" s="197">
        <v>19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44.78</v>
      </c>
      <c r="AF58" s="197">
        <v>0</v>
      </c>
      <c r="AG58" s="197">
        <v>0</v>
      </c>
      <c r="AH58" s="197">
        <v>0</v>
      </c>
      <c r="AI58" s="197">
        <v>19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44.78</v>
      </c>
      <c r="AF59" s="197">
        <v>0</v>
      </c>
      <c r="AG59" s="197">
        <v>0</v>
      </c>
      <c r="AH59" s="197">
        <v>0</v>
      </c>
      <c r="AI59" s="197">
        <v>19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44.78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44.78</v>
      </c>
      <c r="AF61" s="197">
        <v>0</v>
      </c>
      <c r="AG61" s="197">
        <v>0</v>
      </c>
      <c r="AH61" s="197">
        <v>0</v>
      </c>
      <c r="AI61" s="197">
        <v>19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44.78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44.78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44.78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44.78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44.78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44.78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44.78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44.78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44.78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44.78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44.78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44.78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44.78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45.17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45.17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45.17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45.17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45.54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45.54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45.54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45.54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45.54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45.54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45.54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45.54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46.66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46.66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46.66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46.66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46.66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46.66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46.66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46.66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46.66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46.66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46.66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46.66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1.1197525000000008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0.46347000000000005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9.5399999999999991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9.5399999999999991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9.5399999999999991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9.5399999999999991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9.5399999999999991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9.6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9.66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9.66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9.66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9.66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9.66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9.66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9.66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9.66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9.66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9.66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9.66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9.66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9.66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9.66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9.7200000000000006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9.7200000000000006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9.7200000000000006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9.7200000000000006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9.7200000000000006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9.7200000000000006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9.7200000000000006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9.7200000000000006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9.7200000000000006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9.7200000000000006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9.7200000000000006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9.7200000000000006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9.7200000000000006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9.7200000000000006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9.7200000000000006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9.7200000000000006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9.7200000000000006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9.7200000000000006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9.7200000000000006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9.7200000000000006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9.6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9.6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9.6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9.6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9.34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9.34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9.34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9.34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9.34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9.34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9.34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9.34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9.0399999999999991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9.0399999999999991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9.0399999999999991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9.0399999999999991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9.0399999999999991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9.0399999999999991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9.0399999999999991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9.0399999999999991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9.0399999999999991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9.0399999999999991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9.0399999999999991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9.0399999999999991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9.0399999999999991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9.0399999999999991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9.0399999999999991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9.0399999999999991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9.0399999999999991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9.0399999999999991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9.0399999999999991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9.0399999999999991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9.11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9.11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9.11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9.11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9.19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9.19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9.19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9.19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9.19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9.19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9.19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9.19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9.42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9.42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9.42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9.42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9.42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9.42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9.42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9.42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9.42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9.42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9.42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9.42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0.22596499999999989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495</v>
      </c>
      <c r="D2" t="s">
        <v>495</v>
      </c>
      <c r="E2" t="s">
        <v>495</v>
      </c>
      <c r="F2" t="s">
        <v>495</v>
      </c>
      <c r="G2" t="s">
        <v>495</v>
      </c>
      <c r="H2" t="s">
        <v>495</v>
      </c>
      <c r="I2" t="s">
        <v>495</v>
      </c>
      <c r="J2" t="s">
        <v>495</v>
      </c>
      <c r="K2" t="s">
        <v>495</v>
      </c>
      <c r="L2" t="s">
        <v>495</v>
      </c>
      <c r="M2" t="s">
        <v>495</v>
      </c>
      <c r="N2" t="s">
        <v>495</v>
      </c>
      <c r="O2" t="s">
        <v>495</v>
      </c>
      <c r="P2" t="s">
        <v>495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197">
        <v>157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197">
        <v>157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197">
        <v>157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197">
        <v>157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7">
        <v>157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7">
        <v>157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7">
        <v>159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7">
        <v>159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7">
        <v>159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7">
        <v>159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7">
        <v>159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7">
        <v>159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7">
        <v>159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7">
        <v>159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7">
        <v>159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7">
        <v>159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7">
        <v>159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7">
        <v>159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7">
        <v>159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7">
        <v>159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7">
        <v>159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7">
        <v>160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7">
        <v>160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7">
        <v>160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7">
        <v>160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7">
        <v>160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7">
        <v>160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7">
        <v>160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7">
        <v>160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7">
        <v>160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7">
        <v>160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7">
        <v>160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7">
        <v>160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7">
        <v>160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7">
        <v>160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7">
        <v>160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7">
        <v>160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7">
        <v>160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7">
        <v>160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7">
        <v>160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7">
        <v>158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7">
        <v>158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197">
        <v>158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197">
        <v>158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97">
        <v>154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97">
        <v>154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97">
        <v>154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97">
        <v>154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197">
        <v>154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197">
        <v>154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197">
        <v>154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197">
        <v>154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197">
        <v>150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97">
        <v>150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97">
        <v>150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97">
        <v>150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197">
        <v>150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97">
        <v>150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197">
        <v>150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197">
        <v>150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197">
        <v>150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197">
        <v>150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197">
        <v>150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197">
        <v>150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197">
        <v>150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197">
        <v>150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197">
        <v>150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197">
        <v>150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197">
        <v>150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97">
        <v>150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197">
        <v>150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97">
        <v>150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97">
        <v>151</v>
      </c>
      <c r="H75" s="197">
        <v>0</v>
      </c>
      <c r="I75" s="197">
        <v>0</v>
      </c>
      <c r="J75" s="197">
        <v>0</v>
      </c>
      <c r="K75" s="197">
        <v>282.61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197">
        <v>151</v>
      </c>
      <c r="H76" s="197">
        <v>0</v>
      </c>
      <c r="I76" s="197">
        <v>0</v>
      </c>
      <c r="J76" s="197">
        <v>0</v>
      </c>
      <c r="K76" s="197">
        <v>282.61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197">
        <v>151</v>
      </c>
      <c r="H77" s="197">
        <v>0</v>
      </c>
      <c r="I77" s="197">
        <v>0</v>
      </c>
      <c r="J77" s="197">
        <v>0</v>
      </c>
      <c r="K77" s="197">
        <v>282.61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197">
        <v>151</v>
      </c>
      <c r="H78" s="197">
        <v>0</v>
      </c>
      <c r="I78" s="197">
        <v>0</v>
      </c>
      <c r="J78" s="197">
        <v>0</v>
      </c>
      <c r="K78" s="197">
        <v>282.61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197">
        <v>152</v>
      </c>
      <c r="H79" s="197">
        <v>0</v>
      </c>
      <c r="I79" s="197">
        <v>0</v>
      </c>
      <c r="J79" s="197">
        <v>0</v>
      </c>
      <c r="K79" s="197">
        <v>282.61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197">
        <v>152</v>
      </c>
      <c r="H80" s="197">
        <v>0</v>
      </c>
      <c r="I80" s="197">
        <v>0</v>
      </c>
      <c r="J80" s="197">
        <v>0</v>
      </c>
      <c r="K80" s="197">
        <v>282.61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97">
        <v>152</v>
      </c>
      <c r="H81" s="197">
        <v>0</v>
      </c>
      <c r="I81" s="197">
        <v>0</v>
      </c>
      <c r="J81" s="197">
        <v>0</v>
      </c>
      <c r="K81" s="197">
        <v>282.61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197">
        <v>152</v>
      </c>
      <c r="H82" s="197">
        <v>0</v>
      </c>
      <c r="I82" s="197">
        <v>0</v>
      </c>
      <c r="J82" s="197">
        <v>0</v>
      </c>
      <c r="K82" s="197">
        <v>282.61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197">
        <v>152</v>
      </c>
      <c r="H83" s="197">
        <v>0</v>
      </c>
      <c r="I83" s="197">
        <v>0</v>
      </c>
      <c r="J83" s="197">
        <v>0</v>
      </c>
      <c r="K83" s="197">
        <v>270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197">
        <v>152</v>
      </c>
      <c r="H84" s="197">
        <v>0</v>
      </c>
      <c r="I84" s="197">
        <v>0</v>
      </c>
      <c r="J84" s="197">
        <v>0</v>
      </c>
      <c r="K84" s="197">
        <v>270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197">
        <v>152</v>
      </c>
      <c r="H85" s="197">
        <v>0</v>
      </c>
      <c r="I85" s="197">
        <v>0</v>
      </c>
      <c r="J85" s="197">
        <v>0</v>
      </c>
      <c r="K85" s="197">
        <v>270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197">
        <v>152</v>
      </c>
      <c r="H86" s="197">
        <v>0</v>
      </c>
      <c r="I86" s="197">
        <v>0</v>
      </c>
      <c r="J86" s="197">
        <v>0</v>
      </c>
      <c r="K86" s="197">
        <v>270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197">
        <v>155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97">
        <v>155</v>
      </c>
      <c r="H88" s="197">
        <v>0</v>
      </c>
      <c r="I88" s="197">
        <v>0</v>
      </c>
      <c r="J88" s="197">
        <v>0</v>
      </c>
      <c r="K88" s="197">
        <v>270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97">
        <v>155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97">
        <v>155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36</v>
      </c>
      <c r="D91" s="24">
        <v>0</v>
      </c>
      <c r="E91" s="24">
        <v>0</v>
      </c>
      <c r="F91" s="24">
        <v>0</v>
      </c>
      <c r="G91" s="197">
        <v>155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36</v>
      </c>
      <c r="D92" s="24">
        <v>0</v>
      </c>
      <c r="E92" s="24">
        <v>0</v>
      </c>
      <c r="F92" s="24">
        <v>0</v>
      </c>
      <c r="G92" s="197">
        <v>155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197">
        <v>155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36</v>
      </c>
      <c r="D94" s="24">
        <v>0</v>
      </c>
      <c r="E94" s="24">
        <v>0</v>
      </c>
      <c r="F94" s="24">
        <v>0</v>
      </c>
      <c r="G94" s="197">
        <v>155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197">
        <v>155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197">
        <v>155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197">
        <v>155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197">
        <v>155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0.85575000000000001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3.7277499999999999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6.5052200000000013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17.52</v>
      </c>
      <c r="E3" s="197">
        <v>0</v>
      </c>
      <c r="F3" s="197">
        <v>0</v>
      </c>
      <c r="G3" s="197">
        <v>28.62</v>
      </c>
      <c r="H3" s="197">
        <v>0</v>
      </c>
      <c r="I3" s="197">
        <v>0</v>
      </c>
      <c r="J3" s="197">
        <v>36.82</v>
      </c>
      <c r="K3" s="197">
        <v>239.05</v>
      </c>
      <c r="L3" s="197">
        <v>3.38</v>
      </c>
      <c r="M3" s="197">
        <v>2.15</v>
      </c>
      <c r="N3" s="197">
        <v>0.86</v>
      </c>
      <c r="O3" s="197">
        <v>2.4700000000000002</v>
      </c>
      <c r="P3" s="197">
        <v>0.69</v>
      </c>
      <c r="Q3" s="197">
        <v>3.95</v>
      </c>
      <c r="R3" s="197">
        <v>0.63</v>
      </c>
      <c r="S3" s="197">
        <v>6.76</v>
      </c>
      <c r="T3" s="197">
        <v>0</v>
      </c>
      <c r="U3" s="197">
        <v>1.26</v>
      </c>
      <c r="V3" s="197">
        <v>0.17</v>
      </c>
      <c r="W3" s="197">
        <v>0.47</v>
      </c>
      <c r="X3" s="197">
        <v>2.1800000000000002</v>
      </c>
      <c r="Y3" s="197">
        <v>0</v>
      </c>
      <c r="Z3" s="197">
        <v>3.51</v>
      </c>
      <c r="AA3" s="197">
        <v>1.0900000000000001</v>
      </c>
      <c r="AB3" s="197">
        <v>0</v>
      </c>
      <c r="AC3" s="197">
        <v>2.65</v>
      </c>
      <c r="AD3" s="197">
        <v>12.46</v>
      </c>
      <c r="AE3" s="197">
        <v>0</v>
      </c>
      <c r="AF3" s="197">
        <v>0</v>
      </c>
      <c r="AG3" s="197">
        <v>30.43</v>
      </c>
      <c r="AH3" s="197">
        <v>0</v>
      </c>
      <c r="AI3" s="197">
        <v>15.56</v>
      </c>
      <c r="AJ3" s="197">
        <v>0</v>
      </c>
      <c r="AK3" s="197">
        <v>15.59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17.52</v>
      </c>
      <c r="E4" s="197">
        <v>0</v>
      </c>
      <c r="F4" s="197">
        <v>0</v>
      </c>
      <c r="G4" s="197">
        <v>28.62</v>
      </c>
      <c r="H4" s="197">
        <v>0</v>
      </c>
      <c r="I4" s="197">
        <v>0</v>
      </c>
      <c r="J4" s="197">
        <v>36.82</v>
      </c>
      <c r="K4" s="197">
        <v>190.74</v>
      </c>
      <c r="L4" s="197">
        <v>2.94</v>
      </c>
      <c r="M4" s="197">
        <v>2.15</v>
      </c>
      <c r="N4" s="197">
        <v>0.86</v>
      </c>
      <c r="O4" s="197">
        <v>2.4700000000000002</v>
      </c>
      <c r="P4" s="197">
        <v>0.69</v>
      </c>
      <c r="Q4" s="197">
        <v>3.95</v>
      </c>
      <c r="R4" s="197">
        <v>0.63</v>
      </c>
      <c r="S4" s="197">
        <v>6.76</v>
      </c>
      <c r="T4" s="197">
        <v>0</v>
      </c>
      <c r="U4" s="197">
        <v>1.26</v>
      </c>
      <c r="V4" s="197">
        <v>0.17</v>
      </c>
      <c r="W4" s="197">
        <v>0.47</v>
      </c>
      <c r="X4" s="197">
        <v>2.1800000000000002</v>
      </c>
      <c r="Y4" s="197">
        <v>0</v>
      </c>
      <c r="Z4" s="197">
        <v>3.51</v>
      </c>
      <c r="AA4" s="197">
        <v>1.0900000000000001</v>
      </c>
      <c r="AB4" s="197">
        <v>0</v>
      </c>
      <c r="AC4" s="197">
        <v>2.65</v>
      </c>
      <c r="AD4" s="197">
        <v>12.46</v>
      </c>
      <c r="AE4" s="197">
        <v>0</v>
      </c>
      <c r="AF4" s="197">
        <v>0</v>
      </c>
      <c r="AG4" s="197">
        <v>30.43</v>
      </c>
      <c r="AH4" s="197">
        <v>0</v>
      </c>
      <c r="AI4" s="197">
        <v>15.56</v>
      </c>
      <c r="AJ4" s="197">
        <v>0</v>
      </c>
      <c r="AK4" s="197">
        <v>15.59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17.52</v>
      </c>
      <c r="E5" s="197">
        <v>0</v>
      </c>
      <c r="F5" s="197">
        <v>0</v>
      </c>
      <c r="G5" s="197">
        <v>28.62</v>
      </c>
      <c r="H5" s="197">
        <v>0</v>
      </c>
      <c r="I5" s="197">
        <v>0</v>
      </c>
      <c r="J5" s="197">
        <v>36.82</v>
      </c>
      <c r="K5" s="197">
        <v>190.74</v>
      </c>
      <c r="L5" s="197">
        <v>3.38</v>
      </c>
      <c r="M5" s="197">
        <v>2.15</v>
      </c>
      <c r="N5" s="197">
        <v>0.86</v>
      </c>
      <c r="O5" s="197">
        <v>2.4700000000000002</v>
      </c>
      <c r="P5" s="197">
        <v>0.69</v>
      </c>
      <c r="Q5" s="197">
        <v>3.95</v>
      </c>
      <c r="R5" s="197">
        <v>0.63</v>
      </c>
      <c r="S5" s="197">
        <v>6.76</v>
      </c>
      <c r="T5" s="197">
        <v>0</v>
      </c>
      <c r="U5" s="197">
        <v>1.26</v>
      </c>
      <c r="V5" s="197">
        <v>0.17</v>
      </c>
      <c r="W5" s="197">
        <v>0.47</v>
      </c>
      <c r="X5" s="197">
        <v>2.1800000000000002</v>
      </c>
      <c r="Y5" s="197">
        <v>0</v>
      </c>
      <c r="Z5" s="197">
        <v>3.51</v>
      </c>
      <c r="AA5" s="197">
        <v>1.0900000000000001</v>
      </c>
      <c r="AB5" s="197">
        <v>0</v>
      </c>
      <c r="AC5" s="197">
        <v>2.65</v>
      </c>
      <c r="AD5" s="197">
        <v>12.46</v>
      </c>
      <c r="AE5" s="197">
        <v>0</v>
      </c>
      <c r="AF5" s="197">
        <v>0</v>
      </c>
      <c r="AG5" s="197">
        <v>30.43</v>
      </c>
      <c r="AH5" s="197">
        <v>0</v>
      </c>
      <c r="AI5" s="197">
        <v>15.56</v>
      </c>
      <c r="AJ5" s="197">
        <v>0</v>
      </c>
      <c r="AK5" s="197">
        <v>15.59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17.52</v>
      </c>
      <c r="E6" s="197">
        <v>0</v>
      </c>
      <c r="F6" s="197">
        <v>0</v>
      </c>
      <c r="G6" s="197">
        <v>28.62</v>
      </c>
      <c r="H6" s="197">
        <v>0</v>
      </c>
      <c r="I6" s="197">
        <v>0</v>
      </c>
      <c r="J6" s="197">
        <v>36.82</v>
      </c>
      <c r="K6" s="197">
        <v>190.74</v>
      </c>
      <c r="L6" s="197">
        <v>1.78</v>
      </c>
      <c r="M6" s="197">
        <v>2.15</v>
      </c>
      <c r="N6" s="197">
        <v>0.86</v>
      </c>
      <c r="O6" s="197">
        <v>2.4700000000000002</v>
      </c>
      <c r="P6" s="197">
        <v>0.69</v>
      </c>
      <c r="Q6" s="197">
        <v>3.95</v>
      </c>
      <c r="R6" s="197">
        <v>0.63</v>
      </c>
      <c r="S6" s="197">
        <v>6.76</v>
      </c>
      <c r="T6" s="197">
        <v>0</v>
      </c>
      <c r="U6" s="197">
        <v>1.26</v>
      </c>
      <c r="V6" s="197">
        <v>0.17</v>
      </c>
      <c r="W6" s="197">
        <v>0.47</v>
      </c>
      <c r="X6" s="197">
        <v>2.1800000000000002</v>
      </c>
      <c r="Y6" s="197">
        <v>0</v>
      </c>
      <c r="Z6" s="197">
        <v>3.51</v>
      </c>
      <c r="AA6" s="197">
        <v>1.0900000000000001</v>
      </c>
      <c r="AB6" s="197">
        <v>0</v>
      </c>
      <c r="AC6" s="197">
        <v>2.65</v>
      </c>
      <c r="AD6" s="197">
        <v>12.46</v>
      </c>
      <c r="AE6" s="197">
        <v>0</v>
      </c>
      <c r="AF6" s="197">
        <v>0</v>
      </c>
      <c r="AG6" s="197">
        <v>30.43</v>
      </c>
      <c r="AH6" s="197">
        <v>0</v>
      </c>
      <c r="AI6" s="197">
        <v>15.56</v>
      </c>
      <c r="AJ6" s="197">
        <v>0</v>
      </c>
      <c r="AK6" s="197">
        <v>15.59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17.52</v>
      </c>
      <c r="E7" s="197">
        <v>0</v>
      </c>
      <c r="F7" s="197">
        <v>0</v>
      </c>
      <c r="G7" s="197">
        <v>28.62</v>
      </c>
      <c r="H7" s="197">
        <v>0</v>
      </c>
      <c r="I7" s="197">
        <v>0</v>
      </c>
      <c r="J7" s="197">
        <v>36.82</v>
      </c>
      <c r="K7" s="197">
        <v>190.74</v>
      </c>
      <c r="L7" s="197">
        <v>3.38</v>
      </c>
      <c r="M7" s="197">
        <v>2.15</v>
      </c>
      <c r="N7" s="197">
        <v>0.86</v>
      </c>
      <c r="O7" s="197">
        <v>2.4700000000000002</v>
      </c>
      <c r="P7" s="197">
        <v>0.69</v>
      </c>
      <c r="Q7" s="197">
        <v>3.95</v>
      </c>
      <c r="R7" s="197">
        <v>0.63</v>
      </c>
      <c r="S7" s="197">
        <v>6.76</v>
      </c>
      <c r="T7" s="197">
        <v>0</v>
      </c>
      <c r="U7" s="197">
        <v>1.26</v>
      </c>
      <c r="V7" s="197">
        <v>0.17</v>
      </c>
      <c r="W7" s="197">
        <v>0.47</v>
      </c>
      <c r="X7" s="197">
        <v>2.1800000000000002</v>
      </c>
      <c r="Y7" s="197">
        <v>0</v>
      </c>
      <c r="Z7" s="197">
        <v>3.51</v>
      </c>
      <c r="AA7" s="197">
        <v>1.0900000000000001</v>
      </c>
      <c r="AB7" s="197">
        <v>0</v>
      </c>
      <c r="AC7" s="197">
        <v>2.21</v>
      </c>
      <c r="AD7" s="197">
        <v>12.46</v>
      </c>
      <c r="AE7" s="197">
        <v>0</v>
      </c>
      <c r="AF7" s="197">
        <v>0</v>
      </c>
      <c r="AG7" s="197">
        <v>30.43</v>
      </c>
      <c r="AH7" s="197">
        <v>0</v>
      </c>
      <c r="AI7" s="197">
        <v>15.56</v>
      </c>
      <c r="AJ7" s="197">
        <v>0</v>
      </c>
      <c r="AK7" s="197">
        <v>15.59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17.52</v>
      </c>
      <c r="E8" s="197">
        <v>0</v>
      </c>
      <c r="F8" s="197">
        <v>0</v>
      </c>
      <c r="G8" s="197">
        <v>28.62</v>
      </c>
      <c r="H8" s="197">
        <v>0</v>
      </c>
      <c r="I8" s="197">
        <v>0</v>
      </c>
      <c r="J8" s="197">
        <v>36.82</v>
      </c>
      <c r="K8" s="197">
        <v>190.74</v>
      </c>
      <c r="L8" s="197">
        <v>3.38</v>
      </c>
      <c r="M8" s="197">
        <v>2.15</v>
      </c>
      <c r="N8" s="197">
        <v>0.86</v>
      </c>
      <c r="O8" s="197">
        <v>2.4700000000000002</v>
      </c>
      <c r="P8" s="197">
        <v>0.69</v>
      </c>
      <c r="Q8" s="197">
        <v>3.95</v>
      </c>
      <c r="R8" s="197">
        <v>0.63</v>
      </c>
      <c r="S8" s="197">
        <v>6.76</v>
      </c>
      <c r="T8" s="197">
        <v>0</v>
      </c>
      <c r="U8" s="197">
        <v>1.26</v>
      </c>
      <c r="V8" s="197">
        <v>0.17</v>
      </c>
      <c r="W8" s="197">
        <v>0.47</v>
      </c>
      <c r="X8" s="197">
        <v>2.1800000000000002</v>
      </c>
      <c r="Y8" s="197">
        <v>0</v>
      </c>
      <c r="Z8" s="197">
        <v>3.51</v>
      </c>
      <c r="AA8" s="197">
        <v>1.0900000000000001</v>
      </c>
      <c r="AB8" s="197">
        <v>0</v>
      </c>
      <c r="AC8" s="197">
        <v>2.21</v>
      </c>
      <c r="AD8" s="197">
        <v>12.46</v>
      </c>
      <c r="AE8" s="197">
        <v>0</v>
      </c>
      <c r="AF8" s="197">
        <v>0</v>
      </c>
      <c r="AG8" s="197">
        <v>30.15</v>
      </c>
      <c r="AH8" s="197">
        <v>0</v>
      </c>
      <c r="AI8" s="197">
        <v>15.56</v>
      </c>
      <c r="AJ8" s="197">
        <v>0</v>
      </c>
      <c r="AK8" s="197">
        <v>15.59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17.52</v>
      </c>
      <c r="E9" s="197">
        <v>0</v>
      </c>
      <c r="F9" s="197">
        <v>0</v>
      </c>
      <c r="G9" s="197">
        <v>28.62</v>
      </c>
      <c r="H9" s="197">
        <v>0</v>
      </c>
      <c r="I9" s="197">
        <v>0</v>
      </c>
      <c r="J9" s="197">
        <v>36.82</v>
      </c>
      <c r="K9" s="197">
        <v>239.05</v>
      </c>
      <c r="L9" s="197">
        <v>3.38</v>
      </c>
      <c r="M9" s="197">
        <v>2.15</v>
      </c>
      <c r="N9" s="197">
        <v>0.86</v>
      </c>
      <c r="O9" s="197">
        <v>2.4700000000000002</v>
      </c>
      <c r="P9" s="197">
        <v>0.69</v>
      </c>
      <c r="Q9" s="197">
        <v>3.95</v>
      </c>
      <c r="R9" s="197">
        <v>0.63</v>
      </c>
      <c r="S9" s="197">
        <v>6.76</v>
      </c>
      <c r="T9" s="197">
        <v>0</v>
      </c>
      <c r="U9" s="197">
        <v>1.26</v>
      </c>
      <c r="V9" s="197">
        <v>0.17</v>
      </c>
      <c r="W9" s="197">
        <v>0.47</v>
      </c>
      <c r="X9" s="197">
        <v>2.1800000000000002</v>
      </c>
      <c r="Y9" s="197">
        <v>0</v>
      </c>
      <c r="Z9" s="197">
        <v>3.51</v>
      </c>
      <c r="AA9" s="197">
        <v>1.0900000000000001</v>
      </c>
      <c r="AB9" s="197">
        <v>0</v>
      </c>
      <c r="AC9" s="197">
        <v>2.21</v>
      </c>
      <c r="AD9" s="197">
        <v>12.46</v>
      </c>
      <c r="AE9" s="197">
        <v>0</v>
      </c>
      <c r="AF9" s="197">
        <v>0</v>
      </c>
      <c r="AG9" s="197">
        <v>29.87</v>
      </c>
      <c r="AH9" s="197">
        <v>0</v>
      </c>
      <c r="AI9" s="197">
        <v>15.56</v>
      </c>
      <c r="AJ9" s="197">
        <v>0</v>
      </c>
      <c r="AK9" s="197">
        <v>15.59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17.52</v>
      </c>
      <c r="E10" s="197">
        <v>0</v>
      </c>
      <c r="F10" s="197">
        <v>0</v>
      </c>
      <c r="G10" s="197">
        <v>28.62</v>
      </c>
      <c r="H10" s="197">
        <v>0</v>
      </c>
      <c r="I10" s="197">
        <v>0</v>
      </c>
      <c r="J10" s="197">
        <v>36.82</v>
      </c>
      <c r="K10" s="197">
        <v>239.05</v>
      </c>
      <c r="L10" s="197">
        <v>3.38</v>
      </c>
      <c r="M10" s="197">
        <v>2.15</v>
      </c>
      <c r="N10" s="197">
        <v>0.86</v>
      </c>
      <c r="O10" s="197">
        <v>2.4700000000000002</v>
      </c>
      <c r="P10" s="197">
        <v>0.69</v>
      </c>
      <c r="Q10" s="197">
        <v>3.95</v>
      </c>
      <c r="R10" s="197">
        <v>0.63</v>
      </c>
      <c r="S10" s="197">
        <v>6.76</v>
      </c>
      <c r="T10" s="197">
        <v>0</v>
      </c>
      <c r="U10" s="197">
        <v>1.26</v>
      </c>
      <c r="V10" s="197">
        <v>0.17</v>
      </c>
      <c r="W10" s="197">
        <v>0.47</v>
      </c>
      <c r="X10" s="197">
        <v>2.1800000000000002</v>
      </c>
      <c r="Y10" s="197">
        <v>0</v>
      </c>
      <c r="Z10" s="197">
        <v>3.51</v>
      </c>
      <c r="AA10" s="197">
        <v>1.0900000000000001</v>
      </c>
      <c r="AB10" s="197">
        <v>0</v>
      </c>
      <c r="AC10" s="197">
        <v>2.21</v>
      </c>
      <c r="AD10" s="197">
        <v>12.46</v>
      </c>
      <c r="AE10" s="197">
        <v>0</v>
      </c>
      <c r="AF10" s="197">
        <v>0</v>
      </c>
      <c r="AG10" s="197">
        <v>29.87</v>
      </c>
      <c r="AH10" s="197">
        <v>0</v>
      </c>
      <c r="AI10" s="197">
        <v>0</v>
      </c>
      <c r="AJ10" s="197">
        <v>0</v>
      </c>
      <c r="AK10" s="197">
        <v>15.59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17.52</v>
      </c>
      <c r="E11" s="197">
        <v>0</v>
      </c>
      <c r="F11" s="197">
        <v>0</v>
      </c>
      <c r="G11" s="197">
        <v>28.62</v>
      </c>
      <c r="H11" s="197">
        <v>0</v>
      </c>
      <c r="I11" s="197">
        <v>0</v>
      </c>
      <c r="J11" s="197">
        <v>36.82</v>
      </c>
      <c r="K11" s="197">
        <v>239.05</v>
      </c>
      <c r="L11" s="197">
        <v>3.38</v>
      </c>
      <c r="M11" s="197">
        <v>2.15</v>
      </c>
      <c r="N11" s="197">
        <v>0.86</v>
      </c>
      <c r="O11" s="197">
        <v>2.4700000000000002</v>
      </c>
      <c r="P11" s="197">
        <v>0.69</v>
      </c>
      <c r="Q11" s="197">
        <v>3.95</v>
      </c>
      <c r="R11" s="197">
        <v>0.63</v>
      </c>
      <c r="S11" s="197">
        <v>6.76</v>
      </c>
      <c r="T11" s="197">
        <v>0</v>
      </c>
      <c r="U11" s="197">
        <v>1.26</v>
      </c>
      <c r="V11" s="197">
        <v>0.17</v>
      </c>
      <c r="W11" s="197">
        <v>0.47</v>
      </c>
      <c r="X11" s="197">
        <v>2.1800000000000002</v>
      </c>
      <c r="Y11" s="197">
        <v>0</v>
      </c>
      <c r="Z11" s="197">
        <v>3.51</v>
      </c>
      <c r="AA11" s="197">
        <v>1.0900000000000001</v>
      </c>
      <c r="AB11" s="197">
        <v>0</v>
      </c>
      <c r="AC11" s="197">
        <v>1.77</v>
      </c>
      <c r="AD11" s="197">
        <v>12.46</v>
      </c>
      <c r="AE11" s="197">
        <v>0</v>
      </c>
      <c r="AF11" s="197">
        <v>0</v>
      </c>
      <c r="AG11" s="197">
        <v>29.87</v>
      </c>
      <c r="AH11" s="197">
        <v>0</v>
      </c>
      <c r="AI11" s="197">
        <v>0</v>
      </c>
      <c r="AJ11" s="197">
        <v>0</v>
      </c>
      <c r="AK11" s="197">
        <v>15.59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17.52</v>
      </c>
      <c r="E12" s="197">
        <v>0</v>
      </c>
      <c r="F12" s="197">
        <v>0</v>
      </c>
      <c r="G12" s="197">
        <v>28.62</v>
      </c>
      <c r="H12" s="197">
        <v>0</v>
      </c>
      <c r="I12" s="197">
        <v>0</v>
      </c>
      <c r="J12" s="197">
        <v>36.82</v>
      </c>
      <c r="K12" s="197">
        <v>239.05</v>
      </c>
      <c r="L12" s="197">
        <v>3.38</v>
      </c>
      <c r="M12" s="197">
        <v>2.15</v>
      </c>
      <c r="N12" s="197">
        <v>0.86</v>
      </c>
      <c r="O12" s="197">
        <v>2.4700000000000002</v>
      </c>
      <c r="P12" s="197">
        <v>0.69</v>
      </c>
      <c r="Q12" s="197">
        <v>3.95</v>
      </c>
      <c r="R12" s="197">
        <v>0.63</v>
      </c>
      <c r="S12" s="197">
        <v>6.76</v>
      </c>
      <c r="T12" s="197">
        <v>0</v>
      </c>
      <c r="U12" s="197">
        <v>1.26</v>
      </c>
      <c r="V12" s="197">
        <v>0.17</v>
      </c>
      <c r="W12" s="197">
        <v>0.47</v>
      </c>
      <c r="X12" s="197">
        <v>2.1800000000000002</v>
      </c>
      <c r="Y12" s="197">
        <v>0</v>
      </c>
      <c r="Z12" s="197">
        <v>3.51</v>
      </c>
      <c r="AA12" s="197">
        <v>1.0900000000000001</v>
      </c>
      <c r="AB12" s="197">
        <v>0</v>
      </c>
      <c r="AC12" s="197">
        <v>1.77</v>
      </c>
      <c r="AD12" s="197">
        <v>12.46</v>
      </c>
      <c r="AE12" s="197">
        <v>0</v>
      </c>
      <c r="AF12" s="197">
        <v>0</v>
      </c>
      <c r="AG12" s="197">
        <v>29.87</v>
      </c>
      <c r="AH12" s="197">
        <v>0</v>
      </c>
      <c r="AI12" s="197">
        <v>0</v>
      </c>
      <c r="AJ12" s="197">
        <v>0</v>
      </c>
      <c r="AK12" s="197">
        <v>15.59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17.52</v>
      </c>
      <c r="E13" s="197">
        <v>0</v>
      </c>
      <c r="F13" s="197">
        <v>0</v>
      </c>
      <c r="G13" s="197">
        <v>28.62</v>
      </c>
      <c r="H13" s="197">
        <v>0</v>
      </c>
      <c r="I13" s="197">
        <v>0</v>
      </c>
      <c r="J13" s="197">
        <v>36.82</v>
      </c>
      <c r="K13" s="197">
        <v>239.05</v>
      </c>
      <c r="L13" s="197">
        <v>3.38</v>
      </c>
      <c r="M13" s="197">
        <v>2.15</v>
      </c>
      <c r="N13" s="197">
        <v>0.86</v>
      </c>
      <c r="O13" s="197">
        <v>2.4700000000000002</v>
      </c>
      <c r="P13" s="197">
        <v>0.69</v>
      </c>
      <c r="Q13" s="197">
        <v>3.95</v>
      </c>
      <c r="R13" s="197">
        <v>0.63</v>
      </c>
      <c r="S13" s="197">
        <v>6.76</v>
      </c>
      <c r="T13" s="197">
        <v>0</v>
      </c>
      <c r="U13" s="197">
        <v>1.26</v>
      </c>
      <c r="V13" s="197">
        <v>0.17</v>
      </c>
      <c r="W13" s="197">
        <v>0.47</v>
      </c>
      <c r="X13" s="197">
        <v>2.1800000000000002</v>
      </c>
      <c r="Y13" s="197">
        <v>0</v>
      </c>
      <c r="Z13" s="197">
        <v>3.51</v>
      </c>
      <c r="AA13" s="197">
        <v>1.0900000000000001</v>
      </c>
      <c r="AB13" s="197">
        <v>0</v>
      </c>
      <c r="AC13" s="197">
        <v>1.77</v>
      </c>
      <c r="AD13" s="197">
        <v>12.46</v>
      </c>
      <c r="AE13" s="197">
        <v>0</v>
      </c>
      <c r="AF13" s="197">
        <v>0</v>
      </c>
      <c r="AG13" s="197">
        <v>29.87</v>
      </c>
      <c r="AH13" s="197">
        <v>0</v>
      </c>
      <c r="AI13" s="197">
        <v>0</v>
      </c>
      <c r="AJ13" s="197">
        <v>0</v>
      </c>
      <c r="AK13" s="197">
        <v>15.59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17.52</v>
      </c>
      <c r="E14" s="197">
        <v>0</v>
      </c>
      <c r="F14" s="197">
        <v>0</v>
      </c>
      <c r="G14" s="197">
        <v>28.62</v>
      </c>
      <c r="H14" s="197">
        <v>0</v>
      </c>
      <c r="I14" s="197">
        <v>0</v>
      </c>
      <c r="J14" s="197">
        <v>36.82</v>
      </c>
      <c r="K14" s="197">
        <v>239.05</v>
      </c>
      <c r="L14" s="197">
        <v>3.38</v>
      </c>
      <c r="M14" s="197">
        <v>2.15</v>
      </c>
      <c r="N14" s="197">
        <v>0.86</v>
      </c>
      <c r="O14" s="197">
        <v>2.4700000000000002</v>
      </c>
      <c r="P14" s="197">
        <v>0.69</v>
      </c>
      <c r="Q14" s="197">
        <v>3.95</v>
      </c>
      <c r="R14" s="197">
        <v>0.63</v>
      </c>
      <c r="S14" s="197">
        <v>6.76</v>
      </c>
      <c r="T14" s="197">
        <v>0</v>
      </c>
      <c r="U14" s="197">
        <v>1.26</v>
      </c>
      <c r="V14" s="197">
        <v>0.17</v>
      </c>
      <c r="W14" s="197">
        <v>0.47</v>
      </c>
      <c r="X14" s="197">
        <v>2.1800000000000002</v>
      </c>
      <c r="Y14" s="197">
        <v>0</v>
      </c>
      <c r="Z14" s="197">
        <v>3.51</v>
      </c>
      <c r="AA14" s="197">
        <v>1.1000000000000001</v>
      </c>
      <c r="AB14" s="197">
        <v>0</v>
      </c>
      <c r="AC14" s="197">
        <v>1.77</v>
      </c>
      <c r="AD14" s="197">
        <v>12.46</v>
      </c>
      <c r="AE14" s="197">
        <v>0</v>
      </c>
      <c r="AF14" s="197">
        <v>0</v>
      </c>
      <c r="AG14" s="197">
        <v>29.87</v>
      </c>
      <c r="AH14" s="197">
        <v>0</v>
      </c>
      <c r="AI14" s="197">
        <v>0</v>
      </c>
      <c r="AJ14" s="197">
        <v>0</v>
      </c>
      <c r="AK14" s="197">
        <v>15.59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17.52</v>
      </c>
      <c r="E15" s="197">
        <v>0</v>
      </c>
      <c r="F15" s="197">
        <v>0</v>
      </c>
      <c r="G15" s="197">
        <v>28.62</v>
      </c>
      <c r="H15" s="197">
        <v>0</v>
      </c>
      <c r="I15" s="197">
        <v>0</v>
      </c>
      <c r="J15" s="197">
        <v>36.82</v>
      </c>
      <c r="K15" s="197">
        <v>239.05</v>
      </c>
      <c r="L15" s="197">
        <v>3.38</v>
      </c>
      <c r="M15" s="197">
        <v>2.15</v>
      </c>
      <c r="N15" s="197">
        <v>0.86</v>
      </c>
      <c r="O15" s="197">
        <v>2.4700000000000002</v>
      </c>
      <c r="P15" s="197">
        <v>0.69</v>
      </c>
      <c r="Q15" s="197">
        <v>3.95</v>
      </c>
      <c r="R15" s="197">
        <v>0.63</v>
      </c>
      <c r="S15" s="197">
        <v>6.76</v>
      </c>
      <c r="T15" s="197">
        <v>0</v>
      </c>
      <c r="U15" s="197">
        <v>1.26</v>
      </c>
      <c r="V15" s="197">
        <v>0.17</v>
      </c>
      <c r="W15" s="197">
        <v>0</v>
      </c>
      <c r="X15" s="197">
        <v>2.1800000000000002</v>
      </c>
      <c r="Y15" s="197">
        <v>0</v>
      </c>
      <c r="Z15" s="197">
        <v>3.52</v>
      </c>
      <c r="AA15" s="197">
        <v>1.1000000000000001</v>
      </c>
      <c r="AB15" s="197">
        <v>0</v>
      </c>
      <c r="AC15" s="197">
        <v>1.77</v>
      </c>
      <c r="AD15" s="197">
        <v>12.46</v>
      </c>
      <c r="AE15" s="197">
        <v>0</v>
      </c>
      <c r="AF15" s="197">
        <v>0</v>
      </c>
      <c r="AG15" s="197">
        <v>29.87</v>
      </c>
      <c r="AH15" s="197">
        <v>0</v>
      </c>
      <c r="AI15" s="197">
        <v>0</v>
      </c>
      <c r="AJ15" s="197">
        <v>0</v>
      </c>
      <c r="AK15" s="197">
        <v>15.59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17.52</v>
      </c>
      <c r="E16" s="197">
        <v>0</v>
      </c>
      <c r="F16" s="197">
        <v>0</v>
      </c>
      <c r="G16" s="197">
        <v>28.62</v>
      </c>
      <c r="H16" s="197">
        <v>0</v>
      </c>
      <c r="I16" s="197">
        <v>0</v>
      </c>
      <c r="J16" s="197">
        <v>36.82</v>
      </c>
      <c r="K16" s="197">
        <v>239.05</v>
      </c>
      <c r="L16" s="197">
        <v>3.38</v>
      </c>
      <c r="M16" s="197">
        <v>2.15</v>
      </c>
      <c r="N16" s="197">
        <v>0.86</v>
      </c>
      <c r="O16" s="197">
        <v>2.4700000000000002</v>
      </c>
      <c r="P16" s="197">
        <v>0.69</v>
      </c>
      <c r="Q16" s="197">
        <v>3.95</v>
      </c>
      <c r="R16" s="197">
        <v>0.63</v>
      </c>
      <c r="S16" s="197">
        <v>6.76</v>
      </c>
      <c r="T16" s="197">
        <v>0</v>
      </c>
      <c r="U16" s="197">
        <v>1.26</v>
      </c>
      <c r="V16" s="197">
        <v>0.17</v>
      </c>
      <c r="W16" s="197">
        <v>0.48</v>
      </c>
      <c r="X16" s="197">
        <v>2.1800000000000002</v>
      </c>
      <c r="Y16" s="197">
        <v>0</v>
      </c>
      <c r="Z16" s="197">
        <v>3.52</v>
      </c>
      <c r="AA16" s="197">
        <v>1.1000000000000001</v>
      </c>
      <c r="AB16" s="197">
        <v>0</v>
      </c>
      <c r="AC16" s="197">
        <v>1.77</v>
      </c>
      <c r="AD16" s="197">
        <v>12.46</v>
      </c>
      <c r="AE16" s="197">
        <v>0</v>
      </c>
      <c r="AF16" s="197">
        <v>0</v>
      </c>
      <c r="AG16" s="197">
        <v>29.87</v>
      </c>
      <c r="AH16" s="197">
        <v>0</v>
      </c>
      <c r="AI16" s="197">
        <v>0</v>
      </c>
      <c r="AJ16" s="197">
        <v>0</v>
      </c>
      <c r="AK16" s="197">
        <v>15.59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17.52</v>
      </c>
      <c r="E17" s="197">
        <v>0</v>
      </c>
      <c r="F17" s="197">
        <v>0</v>
      </c>
      <c r="G17" s="197">
        <v>28.62</v>
      </c>
      <c r="H17" s="197">
        <v>0</v>
      </c>
      <c r="I17" s="197">
        <v>0</v>
      </c>
      <c r="J17" s="197">
        <v>36.82</v>
      </c>
      <c r="K17" s="197">
        <v>239.05</v>
      </c>
      <c r="L17" s="197">
        <v>3.38</v>
      </c>
      <c r="M17" s="197">
        <v>2.15</v>
      </c>
      <c r="N17" s="197">
        <v>0.86</v>
      </c>
      <c r="O17" s="197">
        <v>2.4700000000000002</v>
      </c>
      <c r="P17" s="197">
        <v>0.69</v>
      </c>
      <c r="Q17" s="197">
        <v>3.95</v>
      </c>
      <c r="R17" s="197">
        <v>0.63</v>
      </c>
      <c r="S17" s="197">
        <v>6.76</v>
      </c>
      <c r="T17" s="197">
        <v>0</v>
      </c>
      <c r="U17" s="197">
        <v>1.26</v>
      </c>
      <c r="V17" s="197">
        <v>0.17</v>
      </c>
      <c r="W17" s="197">
        <v>0.48</v>
      </c>
      <c r="X17" s="197">
        <v>2.1800000000000002</v>
      </c>
      <c r="Y17" s="197">
        <v>0</v>
      </c>
      <c r="Z17" s="197">
        <v>3.51</v>
      </c>
      <c r="AA17" s="197">
        <v>1.0900000000000001</v>
      </c>
      <c r="AB17" s="197">
        <v>0</v>
      </c>
      <c r="AC17" s="197">
        <v>1.77</v>
      </c>
      <c r="AD17" s="197">
        <v>12.46</v>
      </c>
      <c r="AE17" s="197">
        <v>0</v>
      </c>
      <c r="AF17" s="197">
        <v>0</v>
      </c>
      <c r="AG17" s="197">
        <v>29.87</v>
      </c>
      <c r="AH17" s="197">
        <v>0</v>
      </c>
      <c r="AI17" s="197">
        <v>0</v>
      </c>
      <c r="AJ17" s="197">
        <v>0</v>
      </c>
      <c r="AK17" s="197">
        <v>15.59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17.52</v>
      </c>
      <c r="E18" s="197">
        <v>0</v>
      </c>
      <c r="F18" s="197">
        <v>0</v>
      </c>
      <c r="G18" s="197">
        <v>28.62</v>
      </c>
      <c r="H18" s="197">
        <v>0</v>
      </c>
      <c r="I18" s="197">
        <v>0</v>
      </c>
      <c r="J18" s="197">
        <v>36.82</v>
      </c>
      <c r="K18" s="197">
        <v>190.74</v>
      </c>
      <c r="L18" s="197">
        <v>3.38</v>
      </c>
      <c r="M18" s="197">
        <v>2.15</v>
      </c>
      <c r="N18" s="197">
        <v>0.86</v>
      </c>
      <c r="O18" s="197">
        <v>2.4700000000000002</v>
      </c>
      <c r="P18" s="197">
        <v>0.69</v>
      </c>
      <c r="Q18" s="197">
        <v>3.95</v>
      </c>
      <c r="R18" s="197">
        <v>0.63</v>
      </c>
      <c r="S18" s="197">
        <v>6.76</v>
      </c>
      <c r="T18" s="197">
        <v>0</v>
      </c>
      <c r="U18" s="197">
        <v>1.26</v>
      </c>
      <c r="V18" s="197">
        <v>0.17</v>
      </c>
      <c r="W18" s="197">
        <v>0.48</v>
      </c>
      <c r="X18" s="197">
        <v>2.1800000000000002</v>
      </c>
      <c r="Y18" s="197">
        <v>0</v>
      </c>
      <c r="Z18" s="197">
        <v>3.51</v>
      </c>
      <c r="AA18" s="197">
        <v>1.0900000000000001</v>
      </c>
      <c r="AB18" s="197">
        <v>0</v>
      </c>
      <c r="AC18" s="197">
        <v>1.77</v>
      </c>
      <c r="AD18" s="197">
        <v>12.46</v>
      </c>
      <c r="AE18" s="197">
        <v>0</v>
      </c>
      <c r="AF18" s="197">
        <v>0</v>
      </c>
      <c r="AG18" s="197">
        <v>29.87</v>
      </c>
      <c r="AH18" s="197">
        <v>0</v>
      </c>
      <c r="AI18" s="197">
        <v>0</v>
      </c>
      <c r="AJ18" s="197">
        <v>0</v>
      </c>
      <c r="AK18" s="197">
        <v>15.59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17.52</v>
      </c>
      <c r="E19" s="197">
        <v>0</v>
      </c>
      <c r="F19" s="197">
        <v>0</v>
      </c>
      <c r="G19" s="197">
        <v>28.62</v>
      </c>
      <c r="H19" s="197">
        <v>0</v>
      </c>
      <c r="I19" s="197">
        <v>0</v>
      </c>
      <c r="J19" s="197">
        <v>36.82</v>
      </c>
      <c r="K19" s="197">
        <v>142.41999999999999</v>
      </c>
      <c r="L19" s="197">
        <v>3.38</v>
      </c>
      <c r="M19" s="197">
        <v>2.15</v>
      </c>
      <c r="N19" s="197">
        <v>0.86</v>
      </c>
      <c r="O19" s="197">
        <v>2.4700000000000002</v>
      </c>
      <c r="P19" s="197">
        <v>0.69</v>
      </c>
      <c r="Q19" s="197">
        <v>3.95</v>
      </c>
      <c r="R19" s="197">
        <v>0.63</v>
      </c>
      <c r="S19" s="197">
        <v>6.76</v>
      </c>
      <c r="T19" s="197">
        <v>0</v>
      </c>
      <c r="U19" s="197">
        <v>1.26</v>
      </c>
      <c r="V19" s="197">
        <v>0.17</v>
      </c>
      <c r="W19" s="197">
        <v>0.48</v>
      </c>
      <c r="X19" s="197">
        <v>2.1800000000000002</v>
      </c>
      <c r="Y19" s="197">
        <v>0</v>
      </c>
      <c r="Z19" s="197">
        <v>3.51</v>
      </c>
      <c r="AA19" s="197">
        <v>1.0900000000000001</v>
      </c>
      <c r="AB19" s="197">
        <v>0</v>
      </c>
      <c r="AC19" s="197">
        <v>1.77</v>
      </c>
      <c r="AD19" s="197">
        <v>12.46</v>
      </c>
      <c r="AE19" s="197">
        <v>0</v>
      </c>
      <c r="AF19" s="197">
        <v>0</v>
      </c>
      <c r="AG19" s="197">
        <v>29.87</v>
      </c>
      <c r="AH19" s="197">
        <v>0</v>
      </c>
      <c r="AI19" s="197">
        <v>0</v>
      </c>
      <c r="AJ19" s="197">
        <v>0</v>
      </c>
      <c r="AK19" s="197">
        <v>15.59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17.52</v>
      </c>
      <c r="E20" s="197">
        <v>0</v>
      </c>
      <c r="F20" s="197">
        <v>0</v>
      </c>
      <c r="G20" s="197">
        <v>28.62</v>
      </c>
      <c r="H20" s="197">
        <v>0</v>
      </c>
      <c r="I20" s="197">
        <v>0</v>
      </c>
      <c r="J20" s="197">
        <v>36.82</v>
      </c>
      <c r="K20" s="197">
        <v>142.41999999999999</v>
      </c>
      <c r="L20" s="197">
        <v>3.38</v>
      </c>
      <c r="M20" s="197">
        <v>2.15</v>
      </c>
      <c r="N20" s="197">
        <v>0.86</v>
      </c>
      <c r="O20" s="197">
        <v>2.4700000000000002</v>
      </c>
      <c r="P20" s="197">
        <v>0.69</v>
      </c>
      <c r="Q20" s="197">
        <v>3.95</v>
      </c>
      <c r="R20" s="197">
        <v>0.63</v>
      </c>
      <c r="S20" s="197">
        <v>6.76</v>
      </c>
      <c r="T20" s="197">
        <v>0</v>
      </c>
      <c r="U20" s="197">
        <v>1.26</v>
      </c>
      <c r="V20" s="197">
        <v>0.17</v>
      </c>
      <c r="W20" s="197">
        <v>0.48</v>
      </c>
      <c r="X20" s="197">
        <v>2.1800000000000002</v>
      </c>
      <c r="Y20" s="197">
        <v>0</v>
      </c>
      <c r="Z20" s="197">
        <v>3.51</v>
      </c>
      <c r="AA20" s="197">
        <v>1.0900000000000001</v>
      </c>
      <c r="AB20" s="197">
        <v>0</v>
      </c>
      <c r="AC20" s="197">
        <v>1.77</v>
      </c>
      <c r="AD20" s="197">
        <v>12.46</v>
      </c>
      <c r="AE20" s="197">
        <v>0</v>
      </c>
      <c r="AF20" s="197">
        <v>0</v>
      </c>
      <c r="AG20" s="197">
        <v>29.87</v>
      </c>
      <c r="AH20" s="197">
        <v>0</v>
      </c>
      <c r="AI20" s="197">
        <v>0</v>
      </c>
      <c r="AJ20" s="197">
        <v>0</v>
      </c>
      <c r="AK20" s="197">
        <v>15.59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17.52</v>
      </c>
      <c r="E21" s="197">
        <v>0</v>
      </c>
      <c r="F21" s="197">
        <v>0</v>
      </c>
      <c r="G21" s="197">
        <v>28.62</v>
      </c>
      <c r="H21" s="197">
        <v>0</v>
      </c>
      <c r="I21" s="197">
        <v>0</v>
      </c>
      <c r="J21" s="197">
        <v>36.82</v>
      </c>
      <c r="K21" s="197">
        <v>142.41999999999999</v>
      </c>
      <c r="L21" s="197">
        <v>3.38</v>
      </c>
      <c r="M21" s="197">
        <v>2.15</v>
      </c>
      <c r="N21" s="197">
        <v>0.86</v>
      </c>
      <c r="O21" s="197">
        <v>2.4700000000000002</v>
      </c>
      <c r="P21" s="197">
        <v>0.69</v>
      </c>
      <c r="Q21" s="197">
        <v>3.95</v>
      </c>
      <c r="R21" s="197">
        <v>0.63</v>
      </c>
      <c r="S21" s="197">
        <v>6.76</v>
      </c>
      <c r="T21" s="197">
        <v>0</v>
      </c>
      <c r="U21" s="197">
        <v>1.26</v>
      </c>
      <c r="V21" s="197">
        <v>0.17</v>
      </c>
      <c r="W21" s="197">
        <v>0.48</v>
      </c>
      <c r="X21" s="197">
        <v>2.1800000000000002</v>
      </c>
      <c r="Y21" s="197">
        <v>0</v>
      </c>
      <c r="Z21" s="197">
        <v>3.51</v>
      </c>
      <c r="AA21" s="197">
        <v>1.0900000000000001</v>
      </c>
      <c r="AB21" s="197">
        <v>0</v>
      </c>
      <c r="AC21" s="197">
        <v>1.77</v>
      </c>
      <c r="AD21" s="197">
        <v>12.46</v>
      </c>
      <c r="AE21" s="197">
        <v>0</v>
      </c>
      <c r="AF21" s="197">
        <v>0</v>
      </c>
      <c r="AG21" s="197">
        <v>29.87</v>
      </c>
      <c r="AH21" s="197">
        <v>0</v>
      </c>
      <c r="AI21" s="197">
        <v>0</v>
      </c>
      <c r="AJ21" s="197">
        <v>0</v>
      </c>
      <c r="AK21" s="197">
        <v>15.59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17.52</v>
      </c>
      <c r="E22" s="197">
        <v>0</v>
      </c>
      <c r="F22" s="197">
        <v>0</v>
      </c>
      <c r="G22" s="197">
        <v>28.62</v>
      </c>
      <c r="H22" s="197">
        <v>0</v>
      </c>
      <c r="I22" s="197">
        <v>0</v>
      </c>
      <c r="J22" s="197">
        <v>36.82</v>
      </c>
      <c r="K22" s="197">
        <v>142.41999999999999</v>
      </c>
      <c r="L22" s="197">
        <v>3.38</v>
      </c>
      <c r="M22" s="197">
        <v>2.15</v>
      </c>
      <c r="N22" s="197">
        <v>0.86</v>
      </c>
      <c r="O22" s="197">
        <v>2.4700000000000002</v>
      </c>
      <c r="P22" s="197">
        <v>0.69</v>
      </c>
      <c r="Q22" s="197">
        <v>3.95</v>
      </c>
      <c r="R22" s="197">
        <v>0.63</v>
      </c>
      <c r="S22" s="197">
        <v>6.76</v>
      </c>
      <c r="T22" s="197">
        <v>0</v>
      </c>
      <c r="U22" s="197">
        <v>1.26</v>
      </c>
      <c r="V22" s="197">
        <v>0.17</v>
      </c>
      <c r="W22" s="197">
        <v>0.48</v>
      </c>
      <c r="X22" s="197">
        <v>2.1800000000000002</v>
      </c>
      <c r="Y22" s="197">
        <v>0</v>
      </c>
      <c r="Z22" s="197">
        <v>3.51</v>
      </c>
      <c r="AA22" s="197">
        <v>1.0900000000000001</v>
      </c>
      <c r="AB22" s="197">
        <v>0</v>
      </c>
      <c r="AC22" s="197">
        <v>1.77</v>
      </c>
      <c r="AD22" s="197">
        <v>12.46</v>
      </c>
      <c r="AE22" s="197">
        <v>0</v>
      </c>
      <c r="AF22" s="197">
        <v>0</v>
      </c>
      <c r="AG22" s="197">
        <v>29.87</v>
      </c>
      <c r="AH22" s="197">
        <v>0</v>
      </c>
      <c r="AI22" s="197">
        <v>0</v>
      </c>
      <c r="AJ22" s="197">
        <v>0</v>
      </c>
      <c r="AK22" s="197">
        <v>15.59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17.52</v>
      </c>
      <c r="E23" s="197">
        <v>0</v>
      </c>
      <c r="F23" s="197">
        <v>0</v>
      </c>
      <c r="G23" s="197">
        <v>28.62</v>
      </c>
      <c r="H23" s="197">
        <v>0</v>
      </c>
      <c r="I23" s="197">
        <v>0</v>
      </c>
      <c r="J23" s="197">
        <v>36.82</v>
      </c>
      <c r="K23" s="197">
        <v>142.41999999999999</v>
      </c>
      <c r="L23" s="197">
        <v>3.38</v>
      </c>
      <c r="M23" s="197">
        <v>2.15</v>
      </c>
      <c r="N23" s="197">
        <v>0.86</v>
      </c>
      <c r="O23" s="197">
        <v>2.4700000000000002</v>
      </c>
      <c r="P23" s="197">
        <v>0.69</v>
      </c>
      <c r="Q23" s="197">
        <v>3.95</v>
      </c>
      <c r="R23" s="197">
        <v>0.63</v>
      </c>
      <c r="S23" s="197">
        <v>6.76</v>
      </c>
      <c r="T23" s="197">
        <v>0</v>
      </c>
      <c r="U23" s="197">
        <v>1.26</v>
      </c>
      <c r="V23" s="197">
        <v>0.17</v>
      </c>
      <c r="W23" s="197">
        <v>0.48</v>
      </c>
      <c r="X23" s="197">
        <v>2.1800000000000002</v>
      </c>
      <c r="Y23" s="197">
        <v>0</v>
      </c>
      <c r="Z23" s="197">
        <v>3.51</v>
      </c>
      <c r="AA23" s="197">
        <v>1.0900000000000001</v>
      </c>
      <c r="AB23" s="197">
        <v>0</v>
      </c>
      <c r="AC23" s="197">
        <v>1.77</v>
      </c>
      <c r="AD23" s="197">
        <v>12.46</v>
      </c>
      <c r="AE23" s="197">
        <v>0</v>
      </c>
      <c r="AF23" s="197">
        <v>0</v>
      </c>
      <c r="AG23" s="197">
        <v>29.58</v>
      </c>
      <c r="AH23" s="197">
        <v>0</v>
      </c>
      <c r="AI23" s="197">
        <v>0</v>
      </c>
      <c r="AJ23" s="197">
        <v>0</v>
      </c>
      <c r="AK23" s="197">
        <v>15.59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17.52</v>
      </c>
      <c r="E24" s="197">
        <v>0</v>
      </c>
      <c r="F24" s="197">
        <v>0</v>
      </c>
      <c r="G24" s="197">
        <v>28.62</v>
      </c>
      <c r="H24" s="197">
        <v>0</v>
      </c>
      <c r="I24" s="197">
        <v>0</v>
      </c>
      <c r="J24" s="197">
        <v>36.82</v>
      </c>
      <c r="K24" s="197">
        <v>142.41999999999999</v>
      </c>
      <c r="L24" s="197">
        <v>3.38</v>
      </c>
      <c r="M24" s="197">
        <v>2.15</v>
      </c>
      <c r="N24" s="197">
        <v>0.86</v>
      </c>
      <c r="O24" s="197">
        <v>2.4700000000000002</v>
      </c>
      <c r="P24" s="197">
        <v>0.69</v>
      </c>
      <c r="Q24" s="197">
        <v>3.95</v>
      </c>
      <c r="R24" s="197">
        <v>0.63</v>
      </c>
      <c r="S24" s="197">
        <v>6.76</v>
      </c>
      <c r="T24" s="197">
        <v>0</v>
      </c>
      <c r="U24" s="197">
        <v>1.26</v>
      </c>
      <c r="V24" s="197">
        <v>0.17</v>
      </c>
      <c r="W24" s="197">
        <v>0.48</v>
      </c>
      <c r="X24" s="197">
        <v>2.1800000000000002</v>
      </c>
      <c r="Y24" s="197">
        <v>0</v>
      </c>
      <c r="Z24" s="197">
        <v>3.52</v>
      </c>
      <c r="AA24" s="197">
        <v>1.0900000000000001</v>
      </c>
      <c r="AB24" s="197">
        <v>0</v>
      </c>
      <c r="AC24" s="197">
        <v>1.77</v>
      </c>
      <c r="AD24" s="197">
        <v>12.46</v>
      </c>
      <c r="AE24" s="197">
        <v>0</v>
      </c>
      <c r="AF24" s="197">
        <v>0</v>
      </c>
      <c r="AG24" s="197">
        <v>29.58</v>
      </c>
      <c r="AH24" s="197">
        <v>0</v>
      </c>
      <c r="AI24" s="197">
        <v>0</v>
      </c>
      <c r="AJ24" s="197">
        <v>0</v>
      </c>
      <c r="AK24" s="197">
        <v>15.59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17.52</v>
      </c>
      <c r="E25" s="197">
        <v>0</v>
      </c>
      <c r="F25" s="197">
        <v>0</v>
      </c>
      <c r="G25" s="197">
        <v>28.62</v>
      </c>
      <c r="H25" s="197">
        <v>0</v>
      </c>
      <c r="I25" s="197">
        <v>0</v>
      </c>
      <c r="J25" s="197">
        <v>36.82</v>
      </c>
      <c r="K25" s="197">
        <v>142.41999999999999</v>
      </c>
      <c r="L25" s="197">
        <v>3.38</v>
      </c>
      <c r="M25" s="197">
        <v>2.15</v>
      </c>
      <c r="N25" s="197">
        <v>0.86</v>
      </c>
      <c r="O25" s="197">
        <v>2.4700000000000002</v>
      </c>
      <c r="P25" s="197">
        <v>0.69</v>
      </c>
      <c r="Q25" s="197">
        <v>3.95</v>
      </c>
      <c r="R25" s="197">
        <v>0.63</v>
      </c>
      <c r="S25" s="197">
        <v>6.76</v>
      </c>
      <c r="T25" s="197">
        <v>0</v>
      </c>
      <c r="U25" s="197">
        <v>1.26</v>
      </c>
      <c r="V25" s="197">
        <v>0.17</v>
      </c>
      <c r="W25" s="197">
        <v>0.48</v>
      </c>
      <c r="X25" s="197">
        <v>2.1800000000000002</v>
      </c>
      <c r="Y25" s="197">
        <v>0</v>
      </c>
      <c r="Z25" s="197">
        <v>3.52</v>
      </c>
      <c r="AA25" s="197">
        <v>1.0900000000000001</v>
      </c>
      <c r="AB25" s="197">
        <v>0</v>
      </c>
      <c r="AC25" s="197">
        <v>1.77</v>
      </c>
      <c r="AD25" s="197">
        <v>12.46</v>
      </c>
      <c r="AE25" s="197">
        <v>0</v>
      </c>
      <c r="AF25" s="197">
        <v>0</v>
      </c>
      <c r="AG25" s="197">
        <v>29.58</v>
      </c>
      <c r="AH25" s="197">
        <v>0</v>
      </c>
      <c r="AI25" s="197">
        <v>15.56</v>
      </c>
      <c r="AJ25" s="197">
        <v>0</v>
      </c>
      <c r="AK25" s="197">
        <v>15.59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17.52</v>
      </c>
      <c r="E26" s="197">
        <v>0</v>
      </c>
      <c r="F26" s="197">
        <v>0</v>
      </c>
      <c r="G26" s="197">
        <v>28.62</v>
      </c>
      <c r="H26" s="197">
        <v>0</v>
      </c>
      <c r="I26" s="197">
        <v>0</v>
      </c>
      <c r="J26" s="197">
        <v>36.82</v>
      </c>
      <c r="K26" s="197">
        <v>142.41999999999999</v>
      </c>
      <c r="L26" s="197">
        <v>3.38</v>
      </c>
      <c r="M26" s="197">
        <v>2.15</v>
      </c>
      <c r="N26" s="197">
        <v>0.86</v>
      </c>
      <c r="O26" s="197">
        <v>2.4700000000000002</v>
      </c>
      <c r="P26" s="197">
        <v>0.69</v>
      </c>
      <c r="Q26" s="197">
        <v>3.95</v>
      </c>
      <c r="R26" s="197">
        <v>0.63</v>
      </c>
      <c r="S26" s="197">
        <v>6.76</v>
      </c>
      <c r="T26" s="197">
        <v>0</v>
      </c>
      <c r="U26" s="197">
        <v>1.26</v>
      </c>
      <c r="V26" s="197">
        <v>0.17</v>
      </c>
      <c r="W26" s="197">
        <v>0.48</v>
      </c>
      <c r="X26" s="197">
        <v>2.1800000000000002</v>
      </c>
      <c r="Y26" s="197">
        <v>0</v>
      </c>
      <c r="Z26" s="197">
        <v>3.52</v>
      </c>
      <c r="AA26" s="197">
        <v>1.1000000000000001</v>
      </c>
      <c r="AB26" s="197">
        <v>0</v>
      </c>
      <c r="AC26" s="197">
        <v>1.77</v>
      </c>
      <c r="AD26" s="197">
        <v>12.46</v>
      </c>
      <c r="AE26" s="197">
        <v>0</v>
      </c>
      <c r="AF26" s="197">
        <v>0</v>
      </c>
      <c r="AG26" s="197">
        <v>29.58</v>
      </c>
      <c r="AH26" s="197">
        <v>0</v>
      </c>
      <c r="AI26" s="197">
        <v>15.56</v>
      </c>
      <c r="AJ26" s="197">
        <v>0</v>
      </c>
      <c r="AK26" s="197">
        <v>15.59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17.52</v>
      </c>
      <c r="E27" s="197">
        <v>0</v>
      </c>
      <c r="F27" s="197">
        <v>0</v>
      </c>
      <c r="G27" s="197">
        <v>28.38</v>
      </c>
      <c r="H27" s="197">
        <v>0</v>
      </c>
      <c r="I27" s="197">
        <v>0</v>
      </c>
      <c r="J27" s="197">
        <v>36.590000000000003</v>
      </c>
      <c r="K27" s="197">
        <v>142.41999999999999</v>
      </c>
      <c r="L27" s="197">
        <v>3.38</v>
      </c>
      <c r="M27" s="197">
        <v>2.15</v>
      </c>
      <c r="N27" s="197">
        <v>0.86</v>
      </c>
      <c r="O27" s="197">
        <v>2.4700000000000002</v>
      </c>
      <c r="P27" s="197">
        <v>0.69</v>
      </c>
      <c r="Q27" s="197">
        <v>3.95</v>
      </c>
      <c r="R27" s="197">
        <v>0.68</v>
      </c>
      <c r="S27" s="197">
        <v>6.76</v>
      </c>
      <c r="T27" s="197">
        <v>0</v>
      </c>
      <c r="U27" s="197">
        <v>1.26</v>
      </c>
      <c r="V27" s="197">
        <v>0.16</v>
      </c>
      <c r="W27" s="197">
        <v>0.48</v>
      </c>
      <c r="X27" s="197">
        <v>2.1800000000000002</v>
      </c>
      <c r="Y27" s="197">
        <v>0</v>
      </c>
      <c r="Z27" s="197">
        <v>3.52</v>
      </c>
      <c r="AA27" s="197">
        <v>1.1000000000000001</v>
      </c>
      <c r="AB27" s="197">
        <v>0</v>
      </c>
      <c r="AC27" s="197">
        <v>1.77</v>
      </c>
      <c r="AD27" s="197">
        <v>12.46</v>
      </c>
      <c r="AE27" s="197">
        <v>0</v>
      </c>
      <c r="AF27" s="197">
        <v>0</v>
      </c>
      <c r="AG27" s="197">
        <v>29.58</v>
      </c>
      <c r="AH27" s="197">
        <v>0</v>
      </c>
      <c r="AI27" s="197">
        <v>15.56</v>
      </c>
      <c r="AJ27" s="197">
        <v>0</v>
      </c>
      <c r="AK27" s="197">
        <v>15.59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17.52</v>
      </c>
      <c r="E28" s="197">
        <v>0</v>
      </c>
      <c r="F28" s="197">
        <v>0</v>
      </c>
      <c r="G28" s="197">
        <v>28.38</v>
      </c>
      <c r="H28" s="197">
        <v>0</v>
      </c>
      <c r="I28" s="197">
        <v>0</v>
      </c>
      <c r="J28" s="197">
        <v>36.590000000000003</v>
      </c>
      <c r="K28" s="197">
        <v>142.41999999999999</v>
      </c>
      <c r="L28" s="197">
        <v>3.38</v>
      </c>
      <c r="M28" s="197">
        <v>2.15</v>
      </c>
      <c r="N28" s="197">
        <v>0.86</v>
      </c>
      <c r="O28" s="197">
        <v>2.4700000000000002</v>
      </c>
      <c r="P28" s="197">
        <v>0.69</v>
      </c>
      <c r="Q28" s="197">
        <v>3.95</v>
      </c>
      <c r="R28" s="197">
        <v>0.63</v>
      </c>
      <c r="S28" s="197">
        <v>6.76</v>
      </c>
      <c r="T28" s="197">
        <v>0</v>
      </c>
      <c r="U28" s="197">
        <v>1.26</v>
      </c>
      <c r="V28" s="197">
        <v>0.16</v>
      </c>
      <c r="W28" s="197">
        <v>0.48</v>
      </c>
      <c r="X28" s="197">
        <v>2.1800000000000002</v>
      </c>
      <c r="Y28" s="197">
        <v>0</v>
      </c>
      <c r="Z28" s="197">
        <v>3.52</v>
      </c>
      <c r="AA28" s="197">
        <v>1.1000000000000001</v>
      </c>
      <c r="AB28" s="197">
        <v>0</v>
      </c>
      <c r="AC28" s="197">
        <v>1.77</v>
      </c>
      <c r="AD28" s="197">
        <v>12.46</v>
      </c>
      <c r="AE28" s="197">
        <v>0</v>
      </c>
      <c r="AF28" s="197">
        <v>0</v>
      </c>
      <c r="AG28" s="197">
        <v>29.58</v>
      </c>
      <c r="AH28" s="197">
        <v>0</v>
      </c>
      <c r="AI28" s="197">
        <v>15.56</v>
      </c>
      <c r="AJ28" s="197">
        <v>0</v>
      </c>
      <c r="AK28" s="197">
        <v>15.59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17.52</v>
      </c>
      <c r="E29" s="197">
        <v>0</v>
      </c>
      <c r="F29" s="197">
        <v>0</v>
      </c>
      <c r="G29" s="197">
        <v>28.38</v>
      </c>
      <c r="H29" s="197">
        <v>0</v>
      </c>
      <c r="I29" s="197">
        <v>0</v>
      </c>
      <c r="J29" s="197">
        <v>36.590000000000003</v>
      </c>
      <c r="K29" s="197">
        <v>142.41999999999999</v>
      </c>
      <c r="L29" s="197">
        <v>3.38</v>
      </c>
      <c r="M29" s="197">
        <v>2.15</v>
      </c>
      <c r="N29" s="197">
        <v>0.86</v>
      </c>
      <c r="O29" s="197">
        <v>2.4700000000000002</v>
      </c>
      <c r="P29" s="197">
        <v>0.69</v>
      </c>
      <c r="Q29" s="197">
        <v>3.95</v>
      </c>
      <c r="R29" s="197">
        <v>0.63</v>
      </c>
      <c r="S29" s="197">
        <v>6.76</v>
      </c>
      <c r="T29" s="197">
        <v>0</v>
      </c>
      <c r="U29" s="197">
        <v>1.26</v>
      </c>
      <c r="V29" s="197">
        <v>0.16</v>
      </c>
      <c r="W29" s="197">
        <v>0.48</v>
      </c>
      <c r="X29" s="197">
        <v>2.1800000000000002</v>
      </c>
      <c r="Y29" s="197">
        <v>0</v>
      </c>
      <c r="Z29" s="197">
        <v>3.52</v>
      </c>
      <c r="AA29" s="197">
        <v>1.1000000000000001</v>
      </c>
      <c r="AB29" s="197">
        <v>0</v>
      </c>
      <c r="AC29" s="197">
        <v>1.77</v>
      </c>
      <c r="AD29" s="197">
        <v>12.46</v>
      </c>
      <c r="AE29" s="197">
        <v>0</v>
      </c>
      <c r="AF29" s="197">
        <v>0</v>
      </c>
      <c r="AG29" s="197">
        <v>29.58</v>
      </c>
      <c r="AH29" s="197">
        <v>0</v>
      </c>
      <c r="AI29" s="197">
        <v>15.56</v>
      </c>
      <c r="AJ29" s="197">
        <v>0</v>
      </c>
      <c r="AK29" s="197">
        <v>15.59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17.52</v>
      </c>
      <c r="E30" s="197">
        <v>0</v>
      </c>
      <c r="F30" s="197">
        <v>0</v>
      </c>
      <c r="G30" s="197">
        <v>28.38</v>
      </c>
      <c r="H30" s="197">
        <v>0</v>
      </c>
      <c r="I30" s="197">
        <v>0</v>
      </c>
      <c r="J30" s="197">
        <v>36.590000000000003</v>
      </c>
      <c r="K30" s="197">
        <v>142.41999999999999</v>
      </c>
      <c r="L30" s="197">
        <v>3.38</v>
      </c>
      <c r="M30" s="197">
        <v>2.15</v>
      </c>
      <c r="N30" s="197">
        <v>0.86</v>
      </c>
      <c r="O30" s="197">
        <v>2.4700000000000002</v>
      </c>
      <c r="P30" s="197">
        <v>0.69</v>
      </c>
      <c r="Q30" s="197">
        <v>3.95</v>
      </c>
      <c r="R30" s="197">
        <v>0.63</v>
      </c>
      <c r="S30" s="197">
        <v>6.76</v>
      </c>
      <c r="T30" s="197">
        <v>0</v>
      </c>
      <c r="U30" s="197">
        <v>1.26</v>
      </c>
      <c r="V30" s="197">
        <v>0.16</v>
      </c>
      <c r="W30" s="197">
        <v>0.48</v>
      </c>
      <c r="X30" s="197">
        <v>2.1800000000000002</v>
      </c>
      <c r="Y30" s="197">
        <v>0</v>
      </c>
      <c r="Z30" s="197">
        <v>3.52</v>
      </c>
      <c r="AA30" s="197">
        <v>1.1000000000000001</v>
      </c>
      <c r="AB30" s="197">
        <v>0</v>
      </c>
      <c r="AC30" s="197">
        <v>1.77</v>
      </c>
      <c r="AD30" s="197">
        <v>12.46</v>
      </c>
      <c r="AE30" s="197">
        <v>0</v>
      </c>
      <c r="AF30" s="197">
        <v>0</v>
      </c>
      <c r="AG30" s="197">
        <v>29.58</v>
      </c>
      <c r="AH30" s="197">
        <v>0</v>
      </c>
      <c r="AI30" s="197">
        <v>15.56</v>
      </c>
      <c r="AJ30" s="197">
        <v>0</v>
      </c>
      <c r="AK30" s="197">
        <v>15.59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17.059999999999999</v>
      </c>
      <c r="E31" s="197">
        <v>0</v>
      </c>
      <c r="F31" s="197">
        <v>0</v>
      </c>
      <c r="G31" s="197">
        <v>28.38</v>
      </c>
      <c r="H31" s="197">
        <v>0</v>
      </c>
      <c r="I31" s="197">
        <v>0</v>
      </c>
      <c r="J31" s="197">
        <v>36.590000000000003</v>
      </c>
      <c r="K31" s="197">
        <v>142.41999999999999</v>
      </c>
      <c r="L31" s="197">
        <v>3.38</v>
      </c>
      <c r="M31" s="197">
        <v>2.15</v>
      </c>
      <c r="N31" s="197">
        <v>0.86</v>
      </c>
      <c r="O31" s="197">
        <v>2.4700000000000002</v>
      </c>
      <c r="P31" s="197">
        <v>0.69</v>
      </c>
      <c r="Q31" s="197">
        <v>3.95</v>
      </c>
      <c r="R31" s="197">
        <v>0.63</v>
      </c>
      <c r="S31" s="197">
        <v>6.76</v>
      </c>
      <c r="T31" s="197">
        <v>0</v>
      </c>
      <c r="U31" s="197">
        <v>1.26</v>
      </c>
      <c r="V31" s="197">
        <v>0.16</v>
      </c>
      <c r="W31" s="197">
        <v>0.47</v>
      </c>
      <c r="X31" s="197">
        <v>2.2799999999999998</v>
      </c>
      <c r="Y31" s="197">
        <v>0</v>
      </c>
      <c r="Z31" s="197">
        <v>3.52</v>
      </c>
      <c r="AA31" s="197">
        <v>1.1000000000000001</v>
      </c>
      <c r="AB31" s="197">
        <v>0</v>
      </c>
      <c r="AC31" s="197">
        <v>1.77</v>
      </c>
      <c r="AD31" s="197">
        <v>12.46</v>
      </c>
      <c r="AE31" s="197">
        <v>0</v>
      </c>
      <c r="AF31" s="197">
        <v>0</v>
      </c>
      <c r="AG31" s="197">
        <v>29.58</v>
      </c>
      <c r="AH31" s="197">
        <v>0</v>
      </c>
      <c r="AI31" s="197">
        <v>15.56</v>
      </c>
      <c r="AJ31" s="197">
        <v>0</v>
      </c>
      <c r="AK31" s="197">
        <v>15.59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17.059999999999999</v>
      </c>
      <c r="E32" s="197">
        <v>0</v>
      </c>
      <c r="F32" s="197">
        <v>0</v>
      </c>
      <c r="G32" s="197">
        <v>28.38</v>
      </c>
      <c r="H32" s="197">
        <v>0</v>
      </c>
      <c r="I32" s="197">
        <v>0</v>
      </c>
      <c r="J32" s="197">
        <v>36.590000000000003</v>
      </c>
      <c r="K32" s="197">
        <v>142.41999999999999</v>
      </c>
      <c r="L32" s="197">
        <v>3.38</v>
      </c>
      <c r="M32" s="197">
        <v>2.15</v>
      </c>
      <c r="N32" s="197">
        <v>0.86</v>
      </c>
      <c r="O32" s="197">
        <v>2.4700000000000002</v>
      </c>
      <c r="P32" s="197">
        <v>0.69</v>
      </c>
      <c r="Q32" s="197">
        <v>3.95</v>
      </c>
      <c r="R32" s="197">
        <v>0.63</v>
      </c>
      <c r="S32" s="197">
        <v>6.76</v>
      </c>
      <c r="T32" s="197">
        <v>0</v>
      </c>
      <c r="U32" s="197">
        <v>1.26</v>
      </c>
      <c r="V32" s="197">
        <v>0.16</v>
      </c>
      <c r="W32" s="197">
        <v>0.47</v>
      </c>
      <c r="X32" s="197">
        <v>2.19</v>
      </c>
      <c r="Y32" s="197">
        <v>0</v>
      </c>
      <c r="Z32" s="197">
        <v>3.52</v>
      </c>
      <c r="AA32" s="197">
        <v>1.1000000000000001</v>
      </c>
      <c r="AB32" s="197">
        <v>0</v>
      </c>
      <c r="AC32" s="197">
        <v>1.77</v>
      </c>
      <c r="AD32" s="197">
        <v>12.46</v>
      </c>
      <c r="AE32" s="197">
        <v>0</v>
      </c>
      <c r="AF32" s="197">
        <v>0</v>
      </c>
      <c r="AG32" s="197">
        <v>29.58</v>
      </c>
      <c r="AH32" s="197">
        <v>0</v>
      </c>
      <c r="AI32" s="197">
        <v>15.56</v>
      </c>
      <c r="AJ32" s="197">
        <v>0</v>
      </c>
      <c r="AK32" s="197">
        <v>15.59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17.059999999999999</v>
      </c>
      <c r="E33" s="197">
        <v>0</v>
      </c>
      <c r="F33" s="197">
        <v>0</v>
      </c>
      <c r="G33" s="197">
        <v>28.38</v>
      </c>
      <c r="H33" s="197">
        <v>0</v>
      </c>
      <c r="I33" s="197">
        <v>0</v>
      </c>
      <c r="J33" s="197">
        <v>36.590000000000003</v>
      </c>
      <c r="K33" s="197">
        <v>142.41999999999999</v>
      </c>
      <c r="L33" s="197">
        <v>3.38</v>
      </c>
      <c r="M33" s="197">
        <v>2.15</v>
      </c>
      <c r="N33" s="197">
        <v>0.86</v>
      </c>
      <c r="O33" s="197">
        <v>2.4700000000000002</v>
      </c>
      <c r="P33" s="197">
        <v>0.69</v>
      </c>
      <c r="Q33" s="197">
        <v>3.95</v>
      </c>
      <c r="R33" s="197">
        <v>0.63</v>
      </c>
      <c r="S33" s="197">
        <v>6.76</v>
      </c>
      <c r="T33" s="197">
        <v>0</v>
      </c>
      <c r="U33" s="197">
        <v>1.26</v>
      </c>
      <c r="V33" s="197">
        <v>0.17</v>
      </c>
      <c r="W33" s="197">
        <v>0.47</v>
      </c>
      <c r="X33" s="197">
        <v>2.19</v>
      </c>
      <c r="Y33" s="197">
        <v>0</v>
      </c>
      <c r="Z33" s="197">
        <v>3.52</v>
      </c>
      <c r="AA33" s="197">
        <v>1.1000000000000001</v>
      </c>
      <c r="AB33" s="197">
        <v>0</v>
      </c>
      <c r="AC33" s="197">
        <v>1.77</v>
      </c>
      <c r="AD33" s="197">
        <v>12.46</v>
      </c>
      <c r="AE33" s="197">
        <v>0</v>
      </c>
      <c r="AF33" s="197">
        <v>0</v>
      </c>
      <c r="AG33" s="197">
        <v>29.58</v>
      </c>
      <c r="AH33" s="197">
        <v>0</v>
      </c>
      <c r="AI33" s="197">
        <v>15.56</v>
      </c>
      <c r="AJ33" s="197">
        <v>0</v>
      </c>
      <c r="AK33" s="197">
        <v>15.59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17.059999999999999</v>
      </c>
      <c r="E34" s="197">
        <v>0</v>
      </c>
      <c r="F34" s="197">
        <v>0</v>
      </c>
      <c r="G34" s="197">
        <v>28.38</v>
      </c>
      <c r="H34" s="197">
        <v>0</v>
      </c>
      <c r="I34" s="197">
        <v>0</v>
      </c>
      <c r="J34" s="197">
        <v>36.590000000000003</v>
      </c>
      <c r="K34" s="197">
        <v>142.41999999999999</v>
      </c>
      <c r="L34" s="197">
        <v>3.38</v>
      </c>
      <c r="M34" s="197">
        <v>2.15</v>
      </c>
      <c r="N34" s="197">
        <v>0.86</v>
      </c>
      <c r="O34" s="197">
        <v>2.4700000000000002</v>
      </c>
      <c r="P34" s="197">
        <v>0.69</v>
      </c>
      <c r="Q34" s="197">
        <v>3.95</v>
      </c>
      <c r="R34" s="197">
        <v>0.63</v>
      </c>
      <c r="S34" s="197">
        <v>6.76</v>
      </c>
      <c r="T34" s="197">
        <v>0</v>
      </c>
      <c r="U34" s="197">
        <v>1.26</v>
      </c>
      <c r="V34" s="197">
        <v>0.17</v>
      </c>
      <c r="W34" s="197">
        <v>0.48</v>
      </c>
      <c r="X34" s="197">
        <v>2.1800000000000002</v>
      </c>
      <c r="Y34" s="197">
        <v>0</v>
      </c>
      <c r="Z34" s="197">
        <v>3.52</v>
      </c>
      <c r="AA34" s="197">
        <v>1.1000000000000001</v>
      </c>
      <c r="AB34" s="197">
        <v>0</v>
      </c>
      <c r="AC34" s="197">
        <v>1.77</v>
      </c>
      <c r="AD34" s="197">
        <v>12.46</v>
      </c>
      <c r="AE34" s="197">
        <v>0</v>
      </c>
      <c r="AF34" s="197">
        <v>0</v>
      </c>
      <c r="AG34" s="197">
        <v>29.58</v>
      </c>
      <c r="AH34" s="197">
        <v>0</v>
      </c>
      <c r="AI34" s="197">
        <v>15.56</v>
      </c>
      <c r="AJ34" s="197">
        <v>0</v>
      </c>
      <c r="AK34" s="197">
        <v>15.59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17.059999999999999</v>
      </c>
      <c r="E35" s="197">
        <v>0</v>
      </c>
      <c r="F35" s="197">
        <v>0</v>
      </c>
      <c r="G35" s="197">
        <v>28.38</v>
      </c>
      <c r="H35" s="197">
        <v>0</v>
      </c>
      <c r="I35" s="197">
        <v>0</v>
      </c>
      <c r="J35" s="197">
        <v>36.590000000000003</v>
      </c>
      <c r="K35" s="197">
        <v>142.41999999999999</v>
      </c>
      <c r="L35" s="197">
        <v>3.38</v>
      </c>
      <c r="M35" s="197">
        <v>2.15</v>
      </c>
      <c r="N35" s="197">
        <v>0.86</v>
      </c>
      <c r="O35" s="197">
        <v>2.4700000000000002</v>
      </c>
      <c r="P35" s="197">
        <v>0.69</v>
      </c>
      <c r="Q35" s="197">
        <v>3.95</v>
      </c>
      <c r="R35" s="197">
        <v>0.63</v>
      </c>
      <c r="S35" s="197">
        <v>6.76</v>
      </c>
      <c r="T35" s="197">
        <v>0</v>
      </c>
      <c r="U35" s="197">
        <v>1.27</v>
      </c>
      <c r="V35" s="197">
        <v>0.17</v>
      </c>
      <c r="W35" s="197">
        <v>0.48</v>
      </c>
      <c r="X35" s="197">
        <v>2.1800000000000002</v>
      </c>
      <c r="Y35" s="197">
        <v>0</v>
      </c>
      <c r="Z35" s="197">
        <v>3.52</v>
      </c>
      <c r="AA35" s="197">
        <v>1.0900000000000001</v>
      </c>
      <c r="AB35" s="197">
        <v>0</v>
      </c>
      <c r="AC35" s="197">
        <v>1.77</v>
      </c>
      <c r="AD35" s="197">
        <v>12.46</v>
      </c>
      <c r="AE35" s="197">
        <v>0</v>
      </c>
      <c r="AF35" s="197">
        <v>0</v>
      </c>
      <c r="AG35" s="197">
        <v>29.58</v>
      </c>
      <c r="AH35" s="197">
        <v>0</v>
      </c>
      <c r="AI35" s="197">
        <v>15.56</v>
      </c>
      <c r="AJ35" s="197">
        <v>0</v>
      </c>
      <c r="AK35" s="197">
        <v>15.59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17.059999999999999</v>
      </c>
      <c r="E36" s="197">
        <v>0</v>
      </c>
      <c r="F36" s="197">
        <v>0</v>
      </c>
      <c r="G36" s="197">
        <v>28.38</v>
      </c>
      <c r="H36" s="197">
        <v>0</v>
      </c>
      <c r="I36" s="197">
        <v>0</v>
      </c>
      <c r="J36" s="197">
        <v>36.590000000000003</v>
      </c>
      <c r="K36" s="197">
        <v>142.41999999999999</v>
      </c>
      <c r="L36" s="197">
        <v>3.38</v>
      </c>
      <c r="M36" s="197">
        <v>2.15</v>
      </c>
      <c r="N36" s="197">
        <v>0.86</v>
      </c>
      <c r="O36" s="197">
        <v>2.4700000000000002</v>
      </c>
      <c r="P36" s="197">
        <v>0.69</v>
      </c>
      <c r="Q36" s="197">
        <v>3.95</v>
      </c>
      <c r="R36" s="197">
        <v>0.63</v>
      </c>
      <c r="S36" s="197">
        <v>6.76</v>
      </c>
      <c r="T36" s="197">
        <v>0</v>
      </c>
      <c r="U36" s="197">
        <v>1.26</v>
      </c>
      <c r="V36" s="197">
        <v>0.17</v>
      </c>
      <c r="W36" s="197">
        <v>0.48</v>
      </c>
      <c r="X36" s="197">
        <v>2.1800000000000002</v>
      </c>
      <c r="Y36" s="197">
        <v>0</v>
      </c>
      <c r="Z36" s="197">
        <v>3.52</v>
      </c>
      <c r="AA36" s="197">
        <v>1.0900000000000001</v>
      </c>
      <c r="AB36" s="197">
        <v>0</v>
      </c>
      <c r="AC36" s="197">
        <v>1.77</v>
      </c>
      <c r="AD36" s="197">
        <v>12.46</v>
      </c>
      <c r="AE36" s="197">
        <v>0</v>
      </c>
      <c r="AF36" s="197">
        <v>0</v>
      </c>
      <c r="AG36" s="197">
        <v>29.58</v>
      </c>
      <c r="AH36" s="197">
        <v>0</v>
      </c>
      <c r="AI36" s="197">
        <v>15.56</v>
      </c>
      <c r="AJ36" s="197">
        <v>0</v>
      </c>
      <c r="AK36" s="197">
        <v>15.59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17.059999999999999</v>
      </c>
      <c r="E37" s="197">
        <v>0</v>
      </c>
      <c r="F37" s="197">
        <v>0</v>
      </c>
      <c r="G37" s="197">
        <v>28.38</v>
      </c>
      <c r="H37" s="197">
        <v>0</v>
      </c>
      <c r="I37" s="197">
        <v>0</v>
      </c>
      <c r="J37" s="197">
        <v>36.590000000000003</v>
      </c>
      <c r="K37" s="197">
        <v>142.41999999999999</v>
      </c>
      <c r="L37" s="197">
        <v>3.38</v>
      </c>
      <c r="M37" s="197">
        <v>2.15</v>
      </c>
      <c r="N37" s="197">
        <v>0.86</v>
      </c>
      <c r="O37" s="197">
        <v>2.4700000000000002</v>
      </c>
      <c r="P37" s="197">
        <v>0.69</v>
      </c>
      <c r="Q37" s="197">
        <v>3.95</v>
      </c>
      <c r="R37" s="197">
        <v>0.63</v>
      </c>
      <c r="S37" s="197">
        <v>6.76</v>
      </c>
      <c r="T37" s="197">
        <v>0</v>
      </c>
      <c r="U37" s="197">
        <v>1.26</v>
      </c>
      <c r="V37" s="197">
        <v>0.17</v>
      </c>
      <c r="W37" s="197">
        <v>0.48</v>
      </c>
      <c r="X37" s="197">
        <v>2.1800000000000002</v>
      </c>
      <c r="Y37" s="197">
        <v>0</v>
      </c>
      <c r="Z37" s="197">
        <v>3.52</v>
      </c>
      <c r="AA37" s="197">
        <v>1.0900000000000001</v>
      </c>
      <c r="AB37" s="197">
        <v>0</v>
      </c>
      <c r="AC37" s="197">
        <v>1.77</v>
      </c>
      <c r="AD37" s="197">
        <v>12.46</v>
      </c>
      <c r="AE37" s="197">
        <v>0</v>
      </c>
      <c r="AF37" s="197">
        <v>0</v>
      </c>
      <c r="AG37" s="197">
        <v>29.58</v>
      </c>
      <c r="AH37" s="197">
        <v>0</v>
      </c>
      <c r="AI37" s="197">
        <v>15.56</v>
      </c>
      <c r="AJ37" s="197">
        <v>0</v>
      </c>
      <c r="AK37" s="197">
        <v>15.59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17.059999999999999</v>
      </c>
      <c r="E38" s="197">
        <v>0</v>
      </c>
      <c r="F38" s="197">
        <v>0</v>
      </c>
      <c r="G38" s="197">
        <v>28.38</v>
      </c>
      <c r="H38" s="197">
        <v>0</v>
      </c>
      <c r="I38" s="197">
        <v>0</v>
      </c>
      <c r="J38" s="197">
        <v>36.590000000000003</v>
      </c>
      <c r="K38" s="197">
        <v>142.41999999999999</v>
      </c>
      <c r="L38" s="197">
        <v>3.38</v>
      </c>
      <c r="M38" s="197">
        <v>2.15</v>
      </c>
      <c r="N38" s="197">
        <v>0.86</v>
      </c>
      <c r="O38" s="197">
        <v>2.4700000000000002</v>
      </c>
      <c r="P38" s="197">
        <v>0.69</v>
      </c>
      <c r="Q38" s="197">
        <v>3.95</v>
      </c>
      <c r="R38" s="197">
        <v>0.63</v>
      </c>
      <c r="S38" s="197">
        <v>6.76</v>
      </c>
      <c r="T38" s="197">
        <v>0</v>
      </c>
      <c r="U38" s="197">
        <v>1.26</v>
      </c>
      <c r="V38" s="197">
        <v>0.17</v>
      </c>
      <c r="W38" s="197">
        <v>0.48</v>
      </c>
      <c r="X38" s="197">
        <v>2.1800000000000002</v>
      </c>
      <c r="Y38" s="197">
        <v>0</v>
      </c>
      <c r="Z38" s="197">
        <v>3.52</v>
      </c>
      <c r="AA38" s="197">
        <v>1.0900000000000001</v>
      </c>
      <c r="AB38" s="197">
        <v>0</v>
      </c>
      <c r="AC38" s="197">
        <v>1.77</v>
      </c>
      <c r="AD38" s="197">
        <v>12.46</v>
      </c>
      <c r="AE38" s="197">
        <v>0</v>
      </c>
      <c r="AF38" s="197">
        <v>0</v>
      </c>
      <c r="AG38" s="197">
        <v>29.58</v>
      </c>
      <c r="AH38" s="197">
        <v>0</v>
      </c>
      <c r="AI38" s="197">
        <v>15.56</v>
      </c>
      <c r="AJ38" s="197">
        <v>0</v>
      </c>
      <c r="AK38" s="197">
        <v>15.59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16.600000000000001</v>
      </c>
      <c r="E39" s="197">
        <v>0</v>
      </c>
      <c r="F39" s="197">
        <v>0</v>
      </c>
      <c r="G39" s="197">
        <v>28.38</v>
      </c>
      <c r="H39" s="197">
        <v>0</v>
      </c>
      <c r="I39" s="197">
        <v>0</v>
      </c>
      <c r="J39" s="197">
        <v>36.340000000000003</v>
      </c>
      <c r="K39" s="197">
        <v>142.41999999999999</v>
      </c>
      <c r="L39" s="197">
        <v>3.38</v>
      </c>
      <c r="M39" s="197">
        <v>2.15</v>
      </c>
      <c r="N39" s="197">
        <v>0.86</v>
      </c>
      <c r="O39" s="197">
        <v>2.4700000000000002</v>
      </c>
      <c r="P39" s="197">
        <v>0.69</v>
      </c>
      <c r="Q39" s="197">
        <v>3.95</v>
      </c>
      <c r="R39" s="197">
        <v>0.63</v>
      </c>
      <c r="S39" s="197">
        <v>6.76</v>
      </c>
      <c r="T39" s="197">
        <v>0</v>
      </c>
      <c r="U39" s="197">
        <v>1.26</v>
      </c>
      <c r="V39" s="197">
        <v>0.17</v>
      </c>
      <c r="W39" s="197">
        <v>0.48</v>
      </c>
      <c r="X39" s="197">
        <v>2.1800000000000002</v>
      </c>
      <c r="Y39" s="197">
        <v>0</v>
      </c>
      <c r="Z39" s="197">
        <v>3.51</v>
      </c>
      <c r="AA39" s="197">
        <v>1.0900000000000001</v>
      </c>
      <c r="AB39" s="197">
        <v>0</v>
      </c>
      <c r="AC39" s="197">
        <v>1.77</v>
      </c>
      <c r="AD39" s="197">
        <v>12.46</v>
      </c>
      <c r="AE39" s="197">
        <v>0</v>
      </c>
      <c r="AF39" s="197">
        <v>0</v>
      </c>
      <c r="AG39" s="197">
        <v>29.58</v>
      </c>
      <c r="AH39" s="197">
        <v>0</v>
      </c>
      <c r="AI39" s="197">
        <v>15.56</v>
      </c>
      <c r="AJ39" s="197">
        <v>0</v>
      </c>
      <c r="AK39" s="197">
        <v>17.36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16.600000000000001</v>
      </c>
      <c r="E40" s="197">
        <v>0</v>
      </c>
      <c r="F40" s="197">
        <v>0</v>
      </c>
      <c r="G40" s="197">
        <v>28.38</v>
      </c>
      <c r="H40" s="197">
        <v>0</v>
      </c>
      <c r="I40" s="197">
        <v>0</v>
      </c>
      <c r="J40" s="197">
        <v>36.340000000000003</v>
      </c>
      <c r="K40" s="197">
        <v>142.41999999999999</v>
      </c>
      <c r="L40" s="197">
        <v>3.38</v>
      </c>
      <c r="M40" s="197">
        <v>2.15</v>
      </c>
      <c r="N40" s="197">
        <v>0.86</v>
      </c>
      <c r="O40" s="197">
        <v>2.4700000000000002</v>
      </c>
      <c r="P40" s="197">
        <v>0.69</v>
      </c>
      <c r="Q40" s="197">
        <v>3.95</v>
      </c>
      <c r="R40" s="197">
        <v>0.63</v>
      </c>
      <c r="S40" s="197">
        <v>6.76</v>
      </c>
      <c r="T40" s="197">
        <v>0</v>
      </c>
      <c r="U40" s="197">
        <v>1.26</v>
      </c>
      <c r="V40" s="197">
        <v>0.17</v>
      </c>
      <c r="W40" s="197">
        <v>0.47</v>
      </c>
      <c r="X40" s="197">
        <v>2.19</v>
      </c>
      <c r="Y40" s="197">
        <v>0</v>
      </c>
      <c r="Z40" s="197">
        <v>3.51</v>
      </c>
      <c r="AA40" s="197">
        <v>1.0900000000000001</v>
      </c>
      <c r="AB40" s="197">
        <v>0</v>
      </c>
      <c r="AC40" s="197">
        <v>1.77</v>
      </c>
      <c r="AD40" s="197">
        <v>12.46</v>
      </c>
      <c r="AE40" s="197">
        <v>0</v>
      </c>
      <c r="AF40" s="197">
        <v>0</v>
      </c>
      <c r="AG40" s="197">
        <v>29.58</v>
      </c>
      <c r="AH40" s="197">
        <v>0</v>
      </c>
      <c r="AI40" s="197">
        <v>15.56</v>
      </c>
      <c r="AJ40" s="197">
        <v>0</v>
      </c>
      <c r="AK40" s="197">
        <v>17.36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16.600000000000001</v>
      </c>
      <c r="E41" s="197">
        <v>0</v>
      </c>
      <c r="F41" s="197">
        <v>0</v>
      </c>
      <c r="G41" s="197">
        <v>28.38</v>
      </c>
      <c r="H41" s="197">
        <v>0</v>
      </c>
      <c r="I41" s="197">
        <v>0</v>
      </c>
      <c r="J41" s="197">
        <v>36.340000000000003</v>
      </c>
      <c r="K41" s="197">
        <v>142.41999999999999</v>
      </c>
      <c r="L41" s="197">
        <v>3.38</v>
      </c>
      <c r="M41" s="197">
        <v>2.15</v>
      </c>
      <c r="N41" s="197">
        <v>0.86</v>
      </c>
      <c r="O41" s="197">
        <v>2.4700000000000002</v>
      </c>
      <c r="P41" s="197">
        <v>0.69</v>
      </c>
      <c r="Q41" s="197">
        <v>3.95</v>
      </c>
      <c r="R41" s="197">
        <v>0.63</v>
      </c>
      <c r="S41" s="197">
        <v>6.76</v>
      </c>
      <c r="T41" s="197">
        <v>0</v>
      </c>
      <c r="U41" s="197">
        <v>1.26</v>
      </c>
      <c r="V41" s="197">
        <v>0.17</v>
      </c>
      <c r="W41" s="197">
        <v>0.47</v>
      </c>
      <c r="X41" s="197">
        <v>2.19</v>
      </c>
      <c r="Y41" s="197">
        <v>0</v>
      </c>
      <c r="Z41" s="197">
        <v>3.52</v>
      </c>
      <c r="AA41" s="197">
        <v>1.1000000000000001</v>
      </c>
      <c r="AB41" s="197">
        <v>0</v>
      </c>
      <c r="AC41" s="197">
        <v>2.21</v>
      </c>
      <c r="AD41" s="197">
        <v>12.46</v>
      </c>
      <c r="AE41" s="197">
        <v>0</v>
      </c>
      <c r="AF41" s="197">
        <v>0</v>
      </c>
      <c r="AG41" s="197">
        <v>29.58</v>
      </c>
      <c r="AH41" s="197">
        <v>0</v>
      </c>
      <c r="AI41" s="197">
        <v>15.56</v>
      </c>
      <c r="AJ41" s="197">
        <v>0</v>
      </c>
      <c r="AK41" s="197">
        <v>17.36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16.600000000000001</v>
      </c>
      <c r="E42" s="197">
        <v>0</v>
      </c>
      <c r="F42" s="197">
        <v>0</v>
      </c>
      <c r="G42" s="197">
        <v>28.38</v>
      </c>
      <c r="H42" s="197">
        <v>0</v>
      </c>
      <c r="I42" s="197">
        <v>0</v>
      </c>
      <c r="J42" s="197">
        <v>36.340000000000003</v>
      </c>
      <c r="K42" s="197">
        <v>142.43</v>
      </c>
      <c r="L42" s="197">
        <v>3.38</v>
      </c>
      <c r="M42" s="197">
        <v>2.15</v>
      </c>
      <c r="N42" s="197">
        <v>0.86</v>
      </c>
      <c r="O42" s="197">
        <v>2.4700000000000002</v>
      </c>
      <c r="P42" s="197">
        <v>0.69</v>
      </c>
      <c r="Q42" s="197">
        <v>3.95</v>
      </c>
      <c r="R42" s="197">
        <v>0.63</v>
      </c>
      <c r="S42" s="197">
        <v>6.76</v>
      </c>
      <c r="T42" s="197">
        <v>0</v>
      </c>
      <c r="U42" s="197">
        <v>1.26</v>
      </c>
      <c r="V42" s="197">
        <v>0.17</v>
      </c>
      <c r="W42" s="197">
        <v>0.47</v>
      </c>
      <c r="X42" s="197">
        <v>2.19</v>
      </c>
      <c r="Y42" s="197">
        <v>0</v>
      </c>
      <c r="Z42" s="197">
        <v>3.52</v>
      </c>
      <c r="AA42" s="197">
        <v>1.1000000000000001</v>
      </c>
      <c r="AB42" s="197">
        <v>0</v>
      </c>
      <c r="AC42" s="197">
        <v>2.21</v>
      </c>
      <c r="AD42" s="197">
        <v>12.46</v>
      </c>
      <c r="AE42" s="197">
        <v>0</v>
      </c>
      <c r="AF42" s="197">
        <v>0</v>
      </c>
      <c r="AG42" s="197">
        <v>29.58</v>
      </c>
      <c r="AH42" s="197">
        <v>0</v>
      </c>
      <c r="AI42" s="197">
        <v>15.56</v>
      </c>
      <c r="AJ42" s="197">
        <v>0</v>
      </c>
      <c r="AK42" s="197">
        <v>17.36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16.600000000000001</v>
      </c>
      <c r="E43" s="197">
        <v>0</v>
      </c>
      <c r="F43" s="197">
        <v>0</v>
      </c>
      <c r="G43" s="197">
        <v>28.14</v>
      </c>
      <c r="H43" s="197">
        <v>0</v>
      </c>
      <c r="I43" s="197">
        <v>0</v>
      </c>
      <c r="J43" s="197">
        <v>36.340000000000003</v>
      </c>
      <c r="K43" s="197">
        <v>190.74</v>
      </c>
      <c r="L43" s="197">
        <v>3.38</v>
      </c>
      <c r="M43" s="197">
        <v>2.15</v>
      </c>
      <c r="N43" s="197">
        <v>0.86</v>
      </c>
      <c r="O43" s="197">
        <v>2.4700000000000002</v>
      </c>
      <c r="P43" s="197">
        <v>0.69</v>
      </c>
      <c r="Q43" s="197">
        <v>3.95</v>
      </c>
      <c r="R43" s="197">
        <v>0.63</v>
      </c>
      <c r="S43" s="197">
        <v>6.76</v>
      </c>
      <c r="T43" s="197">
        <v>0</v>
      </c>
      <c r="U43" s="197">
        <v>1.26</v>
      </c>
      <c r="V43" s="197">
        <v>0.17</v>
      </c>
      <c r="W43" s="197">
        <v>0.47</v>
      </c>
      <c r="X43" s="197">
        <v>2.19</v>
      </c>
      <c r="Y43" s="197">
        <v>0</v>
      </c>
      <c r="Z43" s="197">
        <v>3.52</v>
      </c>
      <c r="AA43" s="197">
        <v>1.1000000000000001</v>
      </c>
      <c r="AB43" s="197">
        <v>0</v>
      </c>
      <c r="AC43" s="197">
        <v>2.21</v>
      </c>
      <c r="AD43" s="197">
        <v>12.46</v>
      </c>
      <c r="AE43" s="197">
        <v>0</v>
      </c>
      <c r="AF43" s="197">
        <v>0</v>
      </c>
      <c r="AG43" s="197">
        <v>30.15</v>
      </c>
      <c r="AH43" s="197">
        <v>0</v>
      </c>
      <c r="AI43" s="197">
        <v>15.56</v>
      </c>
      <c r="AJ43" s="197">
        <v>0</v>
      </c>
      <c r="AK43" s="197">
        <v>17.36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16.600000000000001</v>
      </c>
      <c r="E44" s="197">
        <v>0</v>
      </c>
      <c r="F44" s="197">
        <v>0</v>
      </c>
      <c r="G44" s="197">
        <v>28.14</v>
      </c>
      <c r="H44" s="197">
        <v>0</v>
      </c>
      <c r="I44" s="197">
        <v>0</v>
      </c>
      <c r="J44" s="197">
        <v>36.340000000000003</v>
      </c>
      <c r="K44" s="197">
        <v>239.06</v>
      </c>
      <c r="L44" s="197">
        <v>3.38</v>
      </c>
      <c r="M44" s="197">
        <v>2.15</v>
      </c>
      <c r="N44" s="197">
        <v>0.86</v>
      </c>
      <c r="O44" s="197">
        <v>2.4700000000000002</v>
      </c>
      <c r="P44" s="197">
        <v>0.69</v>
      </c>
      <c r="Q44" s="197">
        <v>3.95</v>
      </c>
      <c r="R44" s="197">
        <v>0.63</v>
      </c>
      <c r="S44" s="197">
        <v>6.76</v>
      </c>
      <c r="T44" s="197">
        <v>0</v>
      </c>
      <c r="U44" s="197">
        <v>1.26</v>
      </c>
      <c r="V44" s="197">
        <v>0.17</v>
      </c>
      <c r="W44" s="197">
        <v>0.47</v>
      </c>
      <c r="X44" s="197">
        <v>2.19</v>
      </c>
      <c r="Y44" s="197">
        <v>0</v>
      </c>
      <c r="Z44" s="197">
        <v>3.52</v>
      </c>
      <c r="AA44" s="197">
        <v>1.1000000000000001</v>
      </c>
      <c r="AB44" s="197">
        <v>0</v>
      </c>
      <c r="AC44" s="197">
        <v>2.21</v>
      </c>
      <c r="AD44" s="197">
        <v>12.46</v>
      </c>
      <c r="AE44" s="197">
        <v>0</v>
      </c>
      <c r="AF44" s="197">
        <v>0</v>
      </c>
      <c r="AG44" s="197">
        <v>30.15</v>
      </c>
      <c r="AH44" s="197">
        <v>0</v>
      </c>
      <c r="AI44" s="197">
        <v>15.56</v>
      </c>
      <c r="AJ44" s="197">
        <v>0</v>
      </c>
      <c r="AK44" s="197">
        <v>17.36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16.600000000000001</v>
      </c>
      <c r="E45" s="197">
        <v>0</v>
      </c>
      <c r="F45" s="197">
        <v>0</v>
      </c>
      <c r="G45" s="197">
        <v>28.14</v>
      </c>
      <c r="H45" s="197">
        <v>0</v>
      </c>
      <c r="I45" s="197">
        <v>0</v>
      </c>
      <c r="J45" s="197">
        <v>36.340000000000003</v>
      </c>
      <c r="K45" s="197">
        <v>239.06</v>
      </c>
      <c r="L45" s="197">
        <v>3.38</v>
      </c>
      <c r="M45" s="197">
        <v>2.15</v>
      </c>
      <c r="N45" s="197">
        <v>0.86</v>
      </c>
      <c r="O45" s="197">
        <v>2.4700000000000002</v>
      </c>
      <c r="P45" s="197">
        <v>0.69</v>
      </c>
      <c r="Q45" s="197">
        <v>3.95</v>
      </c>
      <c r="R45" s="197">
        <v>0.63</v>
      </c>
      <c r="S45" s="197">
        <v>6.76</v>
      </c>
      <c r="T45" s="197">
        <v>0</v>
      </c>
      <c r="U45" s="197">
        <v>1.26</v>
      </c>
      <c r="V45" s="197">
        <v>0.17</v>
      </c>
      <c r="W45" s="197">
        <v>0.47</v>
      </c>
      <c r="X45" s="197">
        <v>2.19</v>
      </c>
      <c r="Y45" s="197">
        <v>0</v>
      </c>
      <c r="Z45" s="197">
        <v>3.52</v>
      </c>
      <c r="AA45" s="197">
        <v>1.1000000000000001</v>
      </c>
      <c r="AB45" s="197">
        <v>0</v>
      </c>
      <c r="AC45" s="197">
        <v>3.18</v>
      </c>
      <c r="AD45" s="197">
        <v>12.46</v>
      </c>
      <c r="AE45" s="197">
        <v>0</v>
      </c>
      <c r="AF45" s="197">
        <v>0</v>
      </c>
      <c r="AG45" s="197">
        <v>30.15</v>
      </c>
      <c r="AH45" s="197">
        <v>0</v>
      </c>
      <c r="AI45" s="197">
        <v>15.56</v>
      </c>
      <c r="AJ45" s="197">
        <v>0</v>
      </c>
      <c r="AK45" s="197">
        <v>17.36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16.600000000000001</v>
      </c>
      <c r="E46" s="197">
        <v>0</v>
      </c>
      <c r="F46" s="197">
        <v>0</v>
      </c>
      <c r="G46" s="197">
        <v>28.14</v>
      </c>
      <c r="H46" s="197">
        <v>0</v>
      </c>
      <c r="I46" s="197">
        <v>0</v>
      </c>
      <c r="J46" s="197">
        <v>36.340000000000003</v>
      </c>
      <c r="K46" s="197">
        <v>239.06</v>
      </c>
      <c r="L46" s="197">
        <v>3.38</v>
      </c>
      <c r="M46" s="197">
        <v>2.15</v>
      </c>
      <c r="N46" s="197">
        <v>0.86</v>
      </c>
      <c r="O46" s="197">
        <v>2.4700000000000002</v>
      </c>
      <c r="P46" s="197">
        <v>0.69</v>
      </c>
      <c r="Q46" s="197">
        <v>3.95</v>
      </c>
      <c r="R46" s="197">
        <v>0.63</v>
      </c>
      <c r="S46" s="197">
        <v>6.76</v>
      </c>
      <c r="T46" s="197">
        <v>0</v>
      </c>
      <c r="U46" s="197">
        <v>1.26</v>
      </c>
      <c r="V46" s="197">
        <v>0.17</v>
      </c>
      <c r="W46" s="197">
        <v>0.47</v>
      </c>
      <c r="X46" s="197">
        <v>2.19</v>
      </c>
      <c r="Y46" s="197">
        <v>0</v>
      </c>
      <c r="Z46" s="197">
        <v>3.52</v>
      </c>
      <c r="AA46" s="197">
        <v>1.1000000000000001</v>
      </c>
      <c r="AB46" s="197">
        <v>0</v>
      </c>
      <c r="AC46" s="197">
        <v>3.18</v>
      </c>
      <c r="AD46" s="197">
        <v>12.46</v>
      </c>
      <c r="AE46" s="197">
        <v>0</v>
      </c>
      <c r="AF46" s="197">
        <v>0</v>
      </c>
      <c r="AG46" s="197">
        <v>30.15</v>
      </c>
      <c r="AH46" s="197">
        <v>0</v>
      </c>
      <c r="AI46" s="197">
        <v>15.56</v>
      </c>
      <c r="AJ46" s="197">
        <v>0</v>
      </c>
      <c r="AK46" s="197">
        <v>17.36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16.14</v>
      </c>
      <c r="E47" s="197">
        <v>0</v>
      </c>
      <c r="F47" s="197">
        <v>0</v>
      </c>
      <c r="G47" s="197">
        <v>27.9</v>
      </c>
      <c r="H47" s="197">
        <v>0</v>
      </c>
      <c r="I47" s="197">
        <v>0</v>
      </c>
      <c r="J47" s="197">
        <v>36.340000000000003</v>
      </c>
      <c r="K47" s="197">
        <v>176.25</v>
      </c>
      <c r="L47" s="197">
        <v>3.38</v>
      </c>
      <c r="M47" s="197">
        <v>2.15</v>
      </c>
      <c r="N47" s="197">
        <v>0.86</v>
      </c>
      <c r="O47" s="197">
        <v>2.4700000000000002</v>
      </c>
      <c r="P47" s="197">
        <v>0.69</v>
      </c>
      <c r="Q47" s="197">
        <v>3.95</v>
      </c>
      <c r="R47" s="197">
        <v>0.63</v>
      </c>
      <c r="S47" s="197">
        <v>6.76</v>
      </c>
      <c r="T47" s="197">
        <v>0</v>
      </c>
      <c r="U47" s="197">
        <v>1.26</v>
      </c>
      <c r="V47" s="197">
        <v>0.17</v>
      </c>
      <c r="W47" s="197">
        <v>0.47</v>
      </c>
      <c r="X47" s="197">
        <v>2.19</v>
      </c>
      <c r="Y47" s="197">
        <v>0</v>
      </c>
      <c r="Z47" s="197">
        <v>0</v>
      </c>
      <c r="AA47" s="197">
        <v>1.1000000000000001</v>
      </c>
      <c r="AB47" s="197">
        <v>0</v>
      </c>
      <c r="AC47" s="197">
        <v>3.99</v>
      </c>
      <c r="AD47" s="197">
        <v>12.46</v>
      </c>
      <c r="AE47" s="197">
        <v>0</v>
      </c>
      <c r="AF47" s="197">
        <v>0</v>
      </c>
      <c r="AG47" s="197">
        <v>31.36</v>
      </c>
      <c r="AH47" s="197">
        <v>0</v>
      </c>
      <c r="AI47" s="197">
        <v>15.56</v>
      </c>
      <c r="AJ47" s="197">
        <v>0</v>
      </c>
      <c r="AK47" s="197">
        <v>17.36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16.14</v>
      </c>
      <c r="E48" s="197">
        <v>0</v>
      </c>
      <c r="F48" s="197">
        <v>0</v>
      </c>
      <c r="G48" s="197">
        <v>27.9</v>
      </c>
      <c r="H48" s="197">
        <v>0</v>
      </c>
      <c r="I48" s="197">
        <v>0</v>
      </c>
      <c r="J48" s="197">
        <v>36.340000000000003</v>
      </c>
      <c r="K48" s="197">
        <v>137.6</v>
      </c>
      <c r="L48" s="197">
        <v>3.38</v>
      </c>
      <c r="M48" s="197">
        <v>2.15</v>
      </c>
      <c r="N48" s="197">
        <v>0.86</v>
      </c>
      <c r="O48" s="197">
        <v>2.4700000000000002</v>
      </c>
      <c r="P48" s="197">
        <v>0.69</v>
      </c>
      <c r="Q48" s="197">
        <v>3.95</v>
      </c>
      <c r="R48" s="197">
        <v>0.63</v>
      </c>
      <c r="S48" s="197">
        <v>6.76</v>
      </c>
      <c r="T48" s="197">
        <v>0</v>
      </c>
      <c r="U48" s="197">
        <v>1.26</v>
      </c>
      <c r="V48" s="197">
        <v>0.17</v>
      </c>
      <c r="W48" s="197">
        <v>0.47</v>
      </c>
      <c r="X48" s="197">
        <v>2.19</v>
      </c>
      <c r="Y48" s="197">
        <v>0</v>
      </c>
      <c r="Z48" s="197">
        <v>0</v>
      </c>
      <c r="AA48" s="197">
        <v>1.1000000000000001</v>
      </c>
      <c r="AB48" s="197">
        <v>0</v>
      </c>
      <c r="AC48" s="197">
        <v>3.99</v>
      </c>
      <c r="AD48" s="197">
        <v>12.46</v>
      </c>
      <c r="AE48" s="197">
        <v>0</v>
      </c>
      <c r="AF48" s="197">
        <v>0</v>
      </c>
      <c r="AG48" s="197">
        <v>31.36</v>
      </c>
      <c r="AH48" s="197">
        <v>0</v>
      </c>
      <c r="AI48" s="197">
        <v>15.56</v>
      </c>
      <c r="AJ48" s="197">
        <v>0</v>
      </c>
      <c r="AK48" s="197">
        <v>17.36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16.14</v>
      </c>
      <c r="E49" s="197">
        <v>0</v>
      </c>
      <c r="F49" s="197">
        <v>0</v>
      </c>
      <c r="G49" s="197">
        <v>27.9</v>
      </c>
      <c r="H49" s="197">
        <v>0</v>
      </c>
      <c r="I49" s="197">
        <v>0</v>
      </c>
      <c r="J49" s="197">
        <v>36.340000000000003</v>
      </c>
      <c r="K49" s="197">
        <v>137.6</v>
      </c>
      <c r="L49" s="197">
        <v>3.38</v>
      </c>
      <c r="M49" s="197">
        <v>2.15</v>
      </c>
      <c r="N49" s="197">
        <v>0.86</v>
      </c>
      <c r="O49" s="197">
        <v>2.4700000000000002</v>
      </c>
      <c r="P49" s="197">
        <v>0.69</v>
      </c>
      <c r="Q49" s="197">
        <v>3.95</v>
      </c>
      <c r="R49" s="197">
        <v>0.63</v>
      </c>
      <c r="S49" s="197">
        <v>6.76</v>
      </c>
      <c r="T49" s="197">
        <v>0</v>
      </c>
      <c r="U49" s="197">
        <v>1.26</v>
      </c>
      <c r="V49" s="197">
        <v>0.17</v>
      </c>
      <c r="W49" s="197">
        <v>0.47</v>
      </c>
      <c r="X49" s="197">
        <v>2.19</v>
      </c>
      <c r="Y49" s="197">
        <v>0</v>
      </c>
      <c r="Z49" s="197">
        <v>0</v>
      </c>
      <c r="AA49" s="197">
        <v>1.1000000000000001</v>
      </c>
      <c r="AB49" s="197">
        <v>0</v>
      </c>
      <c r="AC49" s="197">
        <v>3.99</v>
      </c>
      <c r="AD49" s="197">
        <v>12.46</v>
      </c>
      <c r="AE49" s="197">
        <v>0</v>
      </c>
      <c r="AF49" s="197">
        <v>0</v>
      </c>
      <c r="AG49" s="197">
        <v>31.36</v>
      </c>
      <c r="AH49" s="197">
        <v>0</v>
      </c>
      <c r="AI49" s="197">
        <v>15.56</v>
      </c>
      <c r="AJ49" s="197">
        <v>0</v>
      </c>
      <c r="AK49" s="197">
        <v>17.36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16.14</v>
      </c>
      <c r="E50" s="197">
        <v>0</v>
      </c>
      <c r="F50" s="197">
        <v>0</v>
      </c>
      <c r="G50" s="197">
        <v>27.9</v>
      </c>
      <c r="H50" s="197">
        <v>0</v>
      </c>
      <c r="I50" s="197">
        <v>0</v>
      </c>
      <c r="J50" s="197">
        <v>36.340000000000003</v>
      </c>
      <c r="K50" s="197">
        <v>118.27</v>
      </c>
      <c r="L50" s="197">
        <v>3.38</v>
      </c>
      <c r="M50" s="197">
        <v>2.15</v>
      </c>
      <c r="N50" s="197">
        <v>0.86</v>
      </c>
      <c r="O50" s="197">
        <v>2.4700000000000002</v>
      </c>
      <c r="P50" s="197">
        <v>0.69</v>
      </c>
      <c r="Q50" s="197">
        <v>3.95</v>
      </c>
      <c r="R50" s="197">
        <v>0.63</v>
      </c>
      <c r="S50" s="197">
        <v>6.76</v>
      </c>
      <c r="T50" s="197">
        <v>0</v>
      </c>
      <c r="U50" s="197">
        <v>1.26</v>
      </c>
      <c r="V50" s="197">
        <v>0.17</v>
      </c>
      <c r="W50" s="197">
        <v>0.47</v>
      </c>
      <c r="X50" s="197">
        <v>2.19</v>
      </c>
      <c r="Y50" s="197">
        <v>0</v>
      </c>
      <c r="Z50" s="197">
        <v>0</v>
      </c>
      <c r="AA50" s="197">
        <v>1.1000000000000001</v>
      </c>
      <c r="AB50" s="197">
        <v>0</v>
      </c>
      <c r="AC50" s="197">
        <v>3.99</v>
      </c>
      <c r="AD50" s="197">
        <v>12.46</v>
      </c>
      <c r="AE50" s="197">
        <v>0</v>
      </c>
      <c r="AF50" s="197">
        <v>0</v>
      </c>
      <c r="AG50" s="197">
        <v>31.36</v>
      </c>
      <c r="AH50" s="197">
        <v>0</v>
      </c>
      <c r="AI50" s="197">
        <v>15.56</v>
      </c>
      <c r="AJ50" s="197">
        <v>0</v>
      </c>
      <c r="AK50" s="197">
        <v>17.36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16.14</v>
      </c>
      <c r="E51" s="197">
        <v>0</v>
      </c>
      <c r="F51" s="197">
        <v>0</v>
      </c>
      <c r="G51" s="197">
        <v>27.9</v>
      </c>
      <c r="H51" s="197">
        <v>0</v>
      </c>
      <c r="I51" s="197">
        <v>0</v>
      </c>
      <c r="J51" s="197">
        <v>36.340000000000003</v>
      </c>
      <c r="K51" s="197">
        <v>127.93</v>
      </c>
      <c r="L51" s="197">
        <v>3.6</v>
      </c>
      <c r="M51" s="197">
        <v>2.15</v>
      </c>
      <c r="N51" s="197">
        <v>0.86</v>
      </c>
      <c r="O51" s="197">
        <v>2.4700000000000002</v>
      </c>
      <c r="P51" s="197">
        <v>0.69</v>
      </c>
      <c r="Q51" s="197">
        <v>3.95</v>
      </c>
      <c r="R51" s="197">
        <v>0.63</v>
      </c>
      <c r="S51" s="197">
        <v>6.76</v>
      </c>
      <c r="T51" s="197">
        <v>0</v>
      </c>
      <c r="U51" s="197">
        <v>1.26</v>
      </c>
      <c r="V51" s="197">
        <v>0.17</v>
      </c>
      <c r="W51" s="197">
        <v>0.47</v>
      </c>
      <c r="X51" s="197">
        <v>2.19</v>
      </c>
      <c r="Y51" s="197">
        <v>0</v>
      </c>
      <c r="Z51" s="197">
        <v>0</v>
      </c>
      <c r="AA51" s="197">
        <v>1.1000000000000001</v>
      </c>
      <c r="AB51" s="197">
        <v>0</v>
      </c>
      <c r="AC51" s="197">
        <v>3.99</v>
      </c>
      <c r="AD51" s="197">
        <v>12.46</v>
      </c>
      <c r="AE51" s="197">
        <v>0</v>
      </c>
      <c r="AF51" s="197">
        <v>0</v>
      </c>
      <c r="AG51" s="197">
        <v>31.36</v>
      </c>
      <c r="AH51" s="197">
        <v>0</v>
      </c>
      <c r="AI51" s="197">
        <v>15.56</v>
      </c>
      <c r="AJ51" s="197">
        <v>0</v>
      </c>
      <c r="AK51" s="197">
        <v>17.36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16.14</v>
      </c>
      <c r="E52" s="197">
        <v>0</v>
      </c>
      <c r="F52" s="197">
        <v>0</v>
      </c>
      <c r="G52" s="197">
        <v>27.9</v>
      </c>
      <c r="H52" s="197">
        <v>0</v>
      </c>
      <c r="I52" s="197">
        <v>0</v>
      </c>
      <c r="J52" s="197">
        <v>36.340000000000003</v>
      </c>
      <c r="K52" s="197">
        <v>127.93</v>
      </c>
      <c r="L52" s="197">
        <v>3.38</v>
      </c>
      <c r="M52" s="197">
        <v>2.15</v>
      </c>
      <c r="N52" s="197">
        <v>0.86</v>
      </c>
      <c r="O52" s="197">
        <v>2.4700000000000002</v>
      </c>
      <c r="P52" s="197">
        <v>0.69</v>
      </c>
      <c r="Q52" s="197">
        <v>3.95</v>
      </c>
      <c r="R52" s="197">
        <v>0.63</v>
      </c>
      <c r="S52" s="197">
        <v>6.76</v>
      </c>
      <c r="T52" s="197">
        <v>0</v>
      </c>
      <c r="U52" s="197">
        <v>1.26</v>
      </c>
      <c r="V52" s="197">
        <v>0.17</v>
      </c>
      <c r="W52" s="197">
        <v>0.47</v>
      </c>
      <c r="X52" s="197">
        <v>2.19</v>
      </c>
      <c r="Y52" s="197">
        <v>0</v>
      </c>
      <c r="Z52" s="197">
        <v>0</v>
      </c>
      <c r="AA52" s="197">
        <v>1.1000000000000001</v>
      </c>
      <c r="AB52" s="197">
        <v>0</v>
      </c>
      <c r="AC52" s="197">
        <v>3.99</v>
      </c>
      <c r="AD52" s="197">
        <v>12.46</v>
      </c>
      <c r="AE52" s="197">
        <v>0</v>
      </c>
      <c r="AF52" s="197">
        <v>0</v>
      </c>
      <c r="AG52" s="197">
        <v>31.36</v>
      </c>
      <c r="AH52" s="197">
        <v>0</v>
      </c>
      <c r="AI52" s="197">
        <v>15.56</v>
      </c>
      <c r="AJ52" s="197">
        <v>0</v>
      </c>
      <c r="AK52" s="197">
        <v>17.36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16.14</v>
      </c>
      <c r="E53" s="197">
        <v>0</v>
      </c>
      <c r="F53" s="197">
        <v>0</v>
      </c>
      <c r="G53" s="197">
        <v>27.9</v>
      </c>
      <c r="H53" s="197">
        <v>0</v>
      </c>
      <c r="I53" s="197">
        <v>0</v>
      </c>
      <c r="J53" s="197">
        <v>36.340000000000003</v>
      </c>
      <c r="K53" s="197">
        <v>127.93</v>
      </c>
      <c r="L53" s="197">
        <v>3.38</v>
      </c>
      <c r="M53" s="197">
        <v>2.15</v>
      </c>
      <c r="N53" s="197">
        <v>0.86</v>
      </c>
      <c r="O53" s="197">
        <v>2.4700000000000002</v>
      </c>
      <c r="P53" s="197">
        <v>0.69</v>
      </c>
      <c r="Q53" s="197">
        <v>3.95</v>
      </c>
      <c r="R53" s="197">
        <v>0.63</v>
      </c>
      <c r="S53" s="197">
        <v>6.76</v>
      </c>
      <c r="T53" s="197">
        <v>0</v>
      </c>
      <c r="U53" s="197">
        <v>1.26</v>
      </c>
      <c r="V53" s="197">
        <v>0.17</v>
      </c>
      <c r="W53" s="197">
        <v>0.47</v>
      </c>
      <c r="X53" s="197">
        <v>2.19</v>
      </c>
      <c r="Y53" s="197">
        <v>0</v>
      </c>
      <c r="Z53" s="197">
        <v>3.06</v>
      </c>
      <c r="AA53" s="197">
        <v>1.1000000000000001</v>
      </c>
      <c r="AB53" s="197">
        <v>0</v>
      </c>
      <c r="AC53" s="197">
        <v>3.99</v>
      </c>
      <c r="AD53" s="197">
        <v>12.46</v>
      </c>
      <c r="AE53" s="197">
        <v>0</v>
      </c>
      <c r="AF53" s="197">
        <v>0</v>
      </c>
      <c r="AG53" s="197">
        <v>31.36</v>
      </c>
      <c r="AH53" s="197">
        <v>0</v>
      </c>
      <c r="AI53" s="197">
        <v>15.56</v>
      </c>
      <c r="AJ53" s="197">
        <v>0</v>
      </c>
      <c r="AK53" s="197">
        <v>17.36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16.14</v>
      </c>
      <c r="E54" s="197">
        <v>0</v>
      </c>
      <c r="F54" s="197">
        <v>0</v>
      </c>
      <c r="G54" s="197">
        <v>27.9</v>
      </c>
      <c r="H54" s="197">
        <v>0</v>
      </c>
      <c r="I54" s="197">
        <v>0</v>
      </c>
      <c r="J54" s="197">
        <v>36.340000000000003</v>
      </c>
      <c r="K54" s="197">
        <v>127.93</v>
      </c>
      <c r="L54" s="197">
        <v>3.38</v>
      </c>
      <c r="M54" s="197">
        <v>2.15</v>
      </c>
      <c r="N54" s="197">
        <v>0.86</v>
      </c>
      <c r="O54" s="197">
        <v>2.4700000000000002</v>
      </c>
      <c r="P54" s="197">
        <v>0.69</v>
      </c>
      <c r="Q54" s="197">
        <v>3.95</v>
      </c>
      <c r="R54" s="197">
        <v>0.63</v>
      </c>
      <c r="S54" s="197">
        <v>6.76</v>
      </c>
      <c r="T54" s="197">
        <v>0</v>
      </c>
      <c r="U54" s="197">
        <v>1.26</v>
      </c>
      <c r="V54" s="197">
        <v>0.17</v>
      </c>
      <c r="W54" s="197">
        <v>0.47</v>
      </c>
      <c r="X54" s="197">
        <v>2.19</v>
      </c>
      <c r="Y54" s="197">
        <v>0</v>
      </c>
      <c r="Z54" s="197">
        <v>3.06</v>
      </c>
      <c r="AA54" s="197">
        <v>1.1000000000000001</v>
      </c>
      <c r="AB54" s="197">
        <v>0</v>
      </c>
      <c r="AC54" s="197">
        <v>3.99</v>
      </c>
      <c r="AD54" s="197">
        <v>12.46</v>
      </c>
      <c r="AE54" s="197">
        <v>0</v>
      </c>
      <c r="AF54" s="197">
        <v>0</v>
      </c>
      <c r="AG54" s="197">
        <v>31.36</v>
      </c>
      <c r="AH54" s="197">
        <v>0</v>
      </c>
      <c r="AI54" s="197">
        <v>15.56</v>
      </c>
      <c r="AJ54" s="197">
        <v>0</v>
      </c>
      <c r="AK54" s="197">
        <v>17.36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16.14</v>
      </c>
      <c r="E55" s="197">
        <v>0</v>
      </c>
      <c r="F55" s="197">
        <v>0</v>
      </c>
      <c r="G55" s="197">
        <v>27.9</v>
      </c>
      <c r="H55" s="197">
        <v>0</v>
      </c>
      <c r="I55" s="197">
        <v>0</v>
      </c>
      <c r="J55" s="197">
        <v>36.340000000000003</v>
      </c>
      <c r="K55" s="197">
        <v>127.93</v>
      </c>
      <c r="L55" s="197">
        <v>1.1000000000000001</v>
      </c>
      <c r="M55" s="197">
        <v>2.15</v>
      </c>
      <c r="N55" s="197">
        <v>0.86</v>
      </c>
      <c r="O55" s="197">
        <v>2.4700000000000002</v>
      </c>
      <c r="P55" s="197">
        <v>0.69</v>
      </c>
      <c r="Q55" s="197">
        <v>3.95</v>
      </c>
      <c r="R55" s="197">
        <v>0.63</v>
      </c>
      <c r="S55" s="197">
        <v>6.76</v>
      </c>
      <c r="T55" s="197">
        <v>0</v>
      </c>
      <c r="U55" s="197">
        <v>1.26</v>
      </c>
      <c r="V55" s="197">
        <v>0.17</v>
      </c>
      <c r="W55" s="197">
        <v>0.47</v>
      </c>
      <c r="X55" s="197">
        <v>2.19</v>
      </c>
      <c r="Y55" s="197">
        <v>0</v>
      </c>
      <c r="Z55" s="197">
        <v>3.06</v>
      </c>
      <c r="AA55" s="197">
        <v>1.1000000000000001</v>
      </c>
      <c r="AB55" s="197">
        <v>0</v>
      </c>
      <c r="AC55" s="197">
        <v>3.99</v>
      </c>
      <c r="AD55" s="197">
        <v>12.46</v>
      </c>
      <c r="AE55" s="197">
        <v>0</v>
      </c>
      <c r="AF55" s="197">
        <v>0</v>
      </c>
      <c r="AG55" s="197">
        <v>32.78</v>
      </c>
      <c r="AH55" s="197">
        <v>0</v>
      </c>
      <c r="AI55" s="197">
        <v>15.56</v>
      </c>
      <c r="AJ55" s="197">
        <v>0</v>
      </c>
      <c r="AK55" s="197">
        <v>17.36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16.14</v>
      </c>
      <c r="E56" s="197">
        <v>0</v>
      </c>
      <c r="F56" s="197">
        <v>0</v>
      </c>
      <c r="G56" s="197">
        <v>27.9</v>
      </c>
      <c r="H56" s="197">
        <v>0</v>
      </c>
      <c r="I56" s="197">
        <v>0</v>
      </c>
      <c r="J56" s="197">
        <v>36.340000000000003</v>
      </c>
      <c r="K56" s="197">
        <v>137.6</v>
      </c>
      <c r="L56" s="197">
        <v>3.05</v>
      </c>
      <c r="M56" s="197">
        <v>2.15</v>
      </c>
      <c r="N56" s="197">
        <v>0.86</v>
      </c>
      <c r="O56" s="197">
        <v>2.4700000000000002</v>
      </c>
      <c r="P56" s="197">
        <v>0.69</v>
      </c>
      <c r="Q56" s="197">
        <v>3.95</v>
      </c>
      <c r="R56" s="197">
        <v>0.63</v>
      </c>
      <c r="S56" s="197">
        <v>6.76</v>
      </c>
      <c r="T56" s="197">
        <v>0</v>
      </c>
      <c r="U56" s="197">
        <v>1.26</v>
      </c>
      <c r="V56" s="197">
        <v>0.17</v>
      </c>
      <c r="W56" s="197">
        <v>0.47</v>
      </c>
      <c r="X56" s="197">
        <v>2.19</v>
      </c>
      <c r="Y56" s="197">
        <v>0</v>
      </c>
      <c r="Z56" s="197">
        <v>3.06</v>
      </c>
      <c r="AA56" s="197">
        <v>1.1000000000000001</v>
      </c>
      <c r="AB56" s="197">
        <v>0</v>
      </c>
      <c r="AC56" s="197">
        <v>4.99</v>
      </c>
      <c r="AD56" s="197">
        <v>12.46</v>
      </c>
      <c r="AE56" s="197">
        <v>0</v>
      </c>
      <c r="AF56" s="197">
        <v>0</v>
      </c>
      <c r="AG56" s="197">
        <v>32.78</v>
      </c>
      <c r="AH56" s="197">
        <v>0</v>
      </c>
      <c r="AI56" s="197">
        <v>15.56</v>
      </c>
      <c r="AJ56" s="197">
        <v>0</v>
      </c>
      <c r="AK56" s="197">
        <v>17.36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16.14</v>
      </c>
      <c r="E57" s="197">
        <v>0</v>
      </c>
      <c r="F57" s="197">
        <v>0</v>
      </c>
      <c r="G57" s="197">
        <v>27.9</v>
      </c>
      <c r="H57" s="197">
        <v>0</v>
      </c>
      <c r="I57" s="197">
        <v>0</v>
      </c>
      <c r="J57" s="197">
        <v>36.340000000000003</v>
      </c>
      <c r="K57" s="197">
        <v>147.26</v>
      </c>
      <c r="L57" s="197">
        <v>4.1399999999999997</v>
      </c>
      <c r="M57" s="197">
        <v>2.15</v>
      </c>
      <c r="N57" s="197">
        <v>0.86</v>
      </c>
      <c r="O57" s="197">
        <v>2.4700000000000002</v>
      </c>
      <c r="P57" s="197">
        <v>0.69</v>
      </c>
      <c r="Q57" s="197">
        <v>3.95</v>
      </c>
      <c r="R57" s="197">
        <v>0.63</v>
      </c>
      <c r="S57" s="197">
        <v>6.76</v>
      </c>
      <c r="T57" s="197">
        <v>0</v>
      </c>
      <c r="U57" s="197">
        <v>1.26</v>
      </c>
      <c r="V57" s="197">
        <v>0.17</v>
      </c>
      <c r="W57" s="197">
        <v>0.47</v>
      </c>
      <c r="X57" s="197">
        <v>2.19</v>
      </c>
      <c r="Y57" s="197">
        <v>0</v>
      </c>
      <c r="Z57" s="197">
        <v>3.06</v>
      </c>
      <c r="AA57" s="197">
        <v>1.1000000000000001</v>
      </c>
      <c r="AB57" s="197">
        <v>0</v>
      </c>
      <c r="AC57" s="197">
        <v>4.99</v>
      </c>
      <c r="AD57" s="197">
        <v>12.46</v>
      </c>
      <c r="AE57" s="197">
        <v>0</v>
      </c>
      <c r="AF57" s="197">
        <v>0</v>
      </c>
      <c r="AG57" s="197">
        <v>32.78</v>
      </c>
      <c r="AH57" s="197">
        <v>0</v>
      </c>
      <c r="AI57" s="197">
        <v>15.56</v>
      </c>
      <c r="AJ57" s="197">
        <v>0</v>
      </c>
      <c r="AK57" s="197">
        <v>24.38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16.14</v>
      </c>
      <c r="E58" s="197">
        <v>0</v>
      </c>
      <c r="F58" s="197">
        <v>0</v>
      </c>
      <c r="G58" s="197">
        <v>27.9</v>
      </c>
      <c r="H58" s="197">
        <v>0</v>
      </c>
      <c r="I58" s="197">
        <v>0</v>
      </c>
      <c r="J58" s="197">
        <v>36.340000000000003</v>
      </c>
      <c r="K58" s="197">
        <v>147.26</v>
      </c>
      <c r="L58" s="197">
        <v>3.88</v>
      </c>
      <c r="M58" s="197">
        <v>2.15</v>
      </c>
      <c r="N58" s="197">
        <v>0.86</v>
      </c>
      <c r="O58" s="197">
        <v>2.4700000000000002</v>
      </c>
      <c r="P58" s="197">
        <v>0.69</v>
      </c>
      <c r="Q58" s="197">
        <v>3.95</v>
      </c>
      <c r="R58" s="197">
        <v>0.63</v>
      </c>
      <c r="S58" s="197">
        <v>6.76</v>
      </c>
      <c r="T58" s="197">
        <v>0</v>
      </c>
      <c r="U58" s="197">
        <v>1.26</v>
      </c>
      <c r="V58" s="197">
        <v>0.17</v>
      </c>
      <c r="W58" s="197">
        <v>0.47</v>
      </c>
      <c r="X58" s="197">
        <v>2.19</v>
      </c>
      <c r="Y58" s="197">
        <v>0</v>
      </c>
      <c r="Z58" s="197">
        <v>3.06</v>
      </c>
      <c r="AA58" s="197">
        <v>1.1000000000000001</v>
      </c>
      <c r="AB58" s="197">
        <v>0</v>
      </c>
      <c r="AC58" s="197">
        <v>4.99</v>
      </c>
      <c r="AD58" s="197">
        <v>12.46</v>
      </c>
      <c r="AE58" s="197">
        <v>0</v>
      </c>
      <c r="AF58" s="197">
        <v>0</v>
      </c>
      <c r="AG58" s="197">
        <v>32.78</v>
      </c>
      <c r="AH58" s="197">
        <v>0</v>
      </c>
      <c r="AI58" s="197">
        <v>15.56</v>
      </c>
      <c r="AJ58" s="197">
        <v>0</v>
      </c>
      <c r="AK58" s="197">
        <v>24.38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0</v>
      </c>
      <c r="G59" s="197">
        <v>27.9</v>
      </c>
      <c r="H59" s="197">
        <v>0</v>
      </c>
      <c r="I59" s="197">
        <v>0</v>
      </c>
      <c r="J59" s="197">
        <v>36.1</v>
      </c>
      <c r="K59" s="197">
        <v>147.26</v>
      </c>
      <c r="L59" s="197">
        <v>3.38</v>
      </c>
      <c r="M59" s="197">
        <v>2.15</v>
      </c>
      <c r="N59" s="197">
        <v>0.86</v>
      </c>
      <c r="O59" s="197">
        <v>2.4700000000000002</v>
      </c>
      <c r="P59" s="197">
        <v>0.69</v>
      </c>
      <c r="Q59" s="197">
        <v>3.95</v>
      </c>
      <c r="R59" s="197">
        <v>0.63</v>
      </c>
      <c r="S59" s="197">
        <v>6.76</v>
      </c>
      <c r="T59" s="197">
        <v>0</v>
      </c>
      <c r="U59" s="197">
        <v>1.26</v>
      </c>
      <c r="V59" s="197">
        <v>0.17</v>
      </c>
      <c r="W59" s="197">
        <v>0.47</v>
      </c>
      <c r="X59" s="197">
        <v>2.19</v>
      </c>
      <c r="Y59" s="197">
        <v>0</v>
      </c>
      <c r="Z59" s="197">
        <v>3.06</v>
      </c>
      <c r="AA59" s="197">
        <v>1.1000000000000001</v>
      </c>
      <c r="AB59" s="197">
        <v>0</v>
      </c>
      <c r="AC59" s="197">
        <v>4.99</v>
      </c>
      <c r="AD59" s="197">
        <v>12.46</v>
      </c>
      <c r="AE59" s="197">
        <v>0</v>
      </c>
      <c r="AF59" s="197">
        <v>0</v>
      </c>
      <c r="AG59" s="197">
        <v>32.78</v>
      </c>
      <c r="AH59" s="197">
        <v>0</v>
      </c>
      <c r="AI59" s="197">
        <v>15.56</v>
      </c>
      <c r="AJ59" s="197">
        <v>0</v>
      </c>
      <c r="AK59" s="197">
        <v>24.38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0</v>
      </c>
      <c r="G60" s="197">
        <v>27.9</v>
      </c>
      <c r="H60" s="197">
        <v>0</v>
      </c>
      <c r="I60" s="197">
        <v>0</v>
      </c>
      <c r="J60" s="197">
        <v>36.1</v>
      </c>
      <c r="K60" s="197">
        <v>147.26</v>
      </c>
      <c r="L60" s="197">
        <v>3.38</v>
      </c>
      <c r="M60" s="197">
        <v>2.15</v>
      </c>
      <c r="N60" s="197">
        <v>0.86</v>
      </c>
      <c r="O60" s="197">
        <v>2.4700000000000002</v>
      </c>
      <c r="P60" s="197">
        <v>0.69</v>
      </c>
      <c r="Q60" s="197">
        <v>3.95</v>
      </c>
      <c r="R60" s="197">
        <v>0.63</v>
      </c>
      <c r="S60" s="197">
        <v>6.76</v>
      </c>
      <c r="T60" s="197">
        <v>0</v>
      </c>
      <c r="U60" s="197">
        <v>1.26</v>
      </c>
      <c r="V60" s="197">
        <v>0.17</v>
      </c>
      <c r="W60" s="197">
        <v>0.47</v>
      </c>
      <c r="X60" s="197">
        <v>2.19</v>
      </c>
      <c r="Y60" s="197">
        <v>0</v>
      </c>
      <c r="Z60" s="197">
        <v>3.06</v>
      </c>
      <c r="AA60" s="197">
        <v>1.1000000000000001</v>
      </c>
      <c r="AB60" s="197">
        <v>0</v>
      </c>
      <c r="AC60" s="197">
        <v>4.99</v>
      </c>
      <c r="AD60" s="197">
        <v>12.46</v>
      </c>
      <c r="AE60" s="197">
        <v>0</v>
      </c>
      <c r="AF60" s="197">
        <v>0</v>
      </c>
      <c r="AG60" s="197">
        <v>32.78</v>
      </c>
      <c r="AH60" s="197">
        <v>0</v>
      </c>
      <c r="AI60" s="197">
        <v>15.56</v>
      </c>
      <c r="AJ60" s="197">
        <v>0</v>
      </c>
      <c r="AK60" s="197">
        <v>24.38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0</v>
      </c>
      <c r="G61" s="197">
        <v>27.9</v>
      </c>
      <c r="H61" s="197">
        <v>0</v>
      </c>
      <c r="I61" s="197">
        <v>0</v>
      </c>
      <c r="J61" s="197">
        <v>36.1</v>
      </c>
      <c r="K61" s="197">
        <v>127.93</v>
      </c>
      <c r="L61" s="197">
        <v>4.3499999999999996</v>
      </c>
      <c r="M61" s="197">
        <v>2.15</v>
      </c>
      <c r="N61" s="197">
        <v>0.86</v>
      </c>
      <c r="O61" s="197">
        <v>2.4700000000000002</v>
      </c>
      <c r="P61" s="197">
        <v>0.69</v>
      </c>
      <c r="Q61" s="197">
        <v>4.92</v>
      </c>
      <c r="R61" s="197">
        <v>0.63</v>
      </c>
      <c r="S61" s="197">
        <v>6.76</v>
      </c>
      <c r="T61" s="197">
        <v>0</v>
      </c>
      <c r="U61" s="197">
        <v>1.26</v>
      </c>
      <c r="V61" s="197">
        <v>0.17</v>
      </c>
      <c r="W61" s="197">
        <v>0.47</v>
      </c>
      <c r="X61" s="197">
        <v>2.19</v>
      </c>
      <c r="Y61" s="197">
        <v>0</v>
      </c>
      <c r="Z61" s="197">
        <v>3.06</v>
      </c>
      <c r="AA61" s="197">
        <v>1.1000000000000001</v>
      </c>
      <c r="AB61" s="197">
        <v>0</v>
      </c>
      <c r="AC61" s="197">
        <v>4.99</v>
      </c>
      <c r="AD61" s="197">
        <v>12.46</v>
      </c>
      <c r="AE61" s="197">
        <v>0</v>
      </c>
      <c r="AF61" s="197">
        <v>0</v>
      </c>
      <c r="AG61" s="197">
        <v>32.78</v>
      </c>
      <c r="AH61" s="197">
        <v>0</v>
      </c>
      <c r="AI61" s="197">
        <v>15.56</v>
      </c>
      <c r="AJ61" s="197">
        <v>0</v>
      </c>
      <c r="AK61" s="197">
        <v>20.18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0</v>
      </c>
      <c r="G62" s="197">
        <v>27.9</v>
      </c>
      <c r="H62" s="197">
        <v>0</v>
      </c>
      <c r="I62" s="197">
        <v>0</v>
      </c>
      <c r="J62" s="197">
        <v>36.1</v>
      </c>
      <c r="K62" s="197">
        <v>127.93</v>
      </c>
      <c r="L62" s="197">
        <v>4.3499999999999996</v>
      </c>
      <c r="M62" s="197">
        <v>2.15</v>
      </c>
      <c r="N62" s="197">
        <v>0.86</v>
      </c>
      <c r="O62" s="197">
        <v>2.4700000000000002</v>
      </c>
      <c r="P62" s="197">
        <v>0.69</v>
      </c>
      <c r="Q62" s="197">
        <v>4.92</v>
      </c>
      <c r="R62" s="197">
        <v>0.63</v>
      </c>
      <c r="S62" s="197">
        <v>6.76</v>
      </c>
      <c r="T62" s="197">
        <v>0</v>
      </c>
      <c r="U62" s="197">
        <v>1.26</v>
      </c>
      <c r="V62" s="197">
        <v>0.17</v>
      </c>
      <c r="W62" s="197">
        <v>0.47</v>
      </c>
      <c r="X62" s="197">
        <v>2.19</v>
      </c>
      <c r="Y62" s="197">
        <v>0</v>
      </c>
      <c r="Z62" s="197">
        <v>3.06</v>
      </c>
      <c r="AA62" s="197">
        <v>1.1000000000000001</v>
      </c>
      <c r="AB62" s="197">
        <v>0</v>
      </c>
      <c r="AC62" s="197">
        <v>4.99</v>
      </c>
      <c r="AD62" s="197">
        <v>12.46</v>
      </c>
      <c r="AE62" s="197">
        <v>0</v>
      </c>
      <c r="AF62" s="197">
        <v>0</v>
      </c>
      <c r="AG62" s="197">
        <v>32.78</v>
      </c>
      <c r="AH62" s="197">
        <v>0</v>
      </c>
      <c r="AI62" s="197">
        <v>15.56</v>
      </c>
      <c r="AJ62" s="197">
        <v>0</v>
      </c>
      <c r="AK62" s="197">
        <v>20.18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0</v>
      </c>
      <c r="G63" s="197">
        <v>27.9</v>
      </c>
      <c r="H63" s="197">
        <v>0</v>
      </c>
      <c r="I63" s="197">
        <v>0</v>
      </c>
      <c r="J63" s="197">
        <v>36.1</v>
      </c>
      <c r="K63" s="197">
        <v>156.91999999999999</v>
      </c>
      <c r="L63" s="197">
        <v>4.3499999999999996</v>
      </c>
      <c r="M63" s="197">
        <v>1.91</v>
      </c>
      <c r="N63" s="197">
        <v>0.86</v>
      </c>
      <c r="O63" s="197">
        <v>2.4700000000000002</v>
      </c>
      <c r="P63" s="197">
        <v>0.69</v>
      </c>
      <c r="Q63" s="197">
        <v>4.92</v>
      </c>
      <c r="R63" s="197">
        <v>0.63</v>
      </c>
      <c r="S63" s="197">
        <v>6.76</v>
      </c>
      <c r="T63" s="197">
        <v>0</v>
      </c>
      <c r="U63" s="197">
        <v>1.26</v>
      </c>
      <c r="V63" s="197">
        <v>0.17</v>
      </c>
      <c r="W63" s="197">
        <v>0.47</v>
      </c>
      <c r="X63" s="197">
        <v>2.19</v>
      </c>
      <c r="Y63" s="197">
        <v>0</v>
      </c>
      <c r="Z63" s="197">
        <v>3.06</v>
      </c>
      <c r="AA63" s="197">
        <v>1.1000000000000001</v>
      </c>
      <c r="AB63" s="197">
        <v>0</v>
      </c>
      <c r="AC63" s="197">
        <v>4.99</v>
      </c>
      <c r="AD63" s="197">
        <v>12.46</v>
      </c>
      <c r="AE63" s="197">
        <v>0</v>
      </c>
      <c r="AF63" s="197">
        <v>0</v>
      </c>
      <c r="AG63" s="197">
        <v>32.78</v>
      </c>
      <c r="AH63" s="197">
        <v>0</v>
      </c>
      <c r="AI63" s="197">
        <v>15.56</v>
      </c>
      <c r="AJ63" s="197">
        <v>0</v>
      </c>
      <c r="AK63" s="197">
        <v>20.18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0</v>
      </c>
      <c r="G64" s="197">
        <v>27.9</v>
      </c>
      <c r="H64" s="197">
        <v>0</v>
      </c>
      <c r="I64" s="197">
        <v>0</v>
      </c>
      <c r="J64" s="197">
        <v>36.1</v>
      </c>
      <c r="K64" s="197">
        <v>156.91999999999999</v>
      </c>
      <c r="L64" s="197">
        <v>4.3499999999999996</v>
      </c>
      <c r="M64" s="197">
        <v>1.68</v>
      </c>
      <c r="N64" s="197">
        <v>0.86</v>
      </c>
      <c r="O64" s="197">
        <v>2.4700000000000002</v>
      </c>
      <c r="P64" s="197">
        <v>0.69</v>
      </c>
      <c r="Q64" s="197">
        <v>4.92</v>
      </c>
      <c r="R64" s="197">
        <v>0.63</v>
      </c>
      <c r="S64" s="197">
        <v>6.76</v>
      </c>
      <c r="T64" s="197">
        <v>0</v>
      </c>
      <c r="U64" s="197">
        <v>1.26</v>
      </c>
      <c r="V64" s="197">
        <v>0.17</v>
      </c>
      <c r="W64" s="197">
        <v>0.47</v>
      </c>
      <c r="X64" s="197">
        <v>2.19</v>
      </c>
      <c r="Y64" s="197">
        <v>0</v>
      </c>
      <c r="Z64" s="197">
        <v>3.06</v>
      </c>
      <c r="AA64" s="197">
        <v>1.1000000000000001</v>
      </c>
      <c r="AB64" s="197">
        <v>0</v>
      </c>
      <c r="AC64" s="197">
        <v>4.99</v>
      </c>
      <c r="AD64" s="197">
        <v>12.46</v>
      </c>
      <c r="AE64" s="197">
        <v>0</v>
      </c>
      <c r="AF64" s="197">
        <v>0</v>
      </c>
      <c r="AG64" s="197">
        <v>32.78</v>
      </c>
      <c r="AH64" s="197">
        <v>0</v>
      </c>
      <c r="AI64" s="197">
        <v>15.56</v>
      </c>
      <c r="AJ64" s="197">
        <v>0</v>
      </c>
      <c r="AK64" s="197">
        <v>20.18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0</v>
      </c>
      <c r="G65" s="197">
        <v>27.9</v>
      </c>
      <c r="H65" s="197">
        <v>0</v>
      </c>
      <c r="I65" s="197">
        <v>0</v>
      </c>
      <c r="J65" s="197">
        <v>36.1</v>
      </c>
      <c r="K65" s="197">
        <v>156.91999999999999</v>
      </c>
      <c r="L65" s="197">
        <v>4.3499999999999996</v>
      </c>
      <c r="M65" s="197">
        <v>1.68</v>
      </c>
      <c r="N65" s="197">
        <v>0.86</v>
      </c>
      <c r="O65" s="197">
        <v>2.4700000000000002</v>
      </c>
      <c r="P65" s="197">
        <v>0.69</v>
      </c>
      <c r="Q65" s="197">
        <v>4.92</v>
      </c>
      <c r="R65" s="197">
        <v>0.63</v>
      </c>
      <c r="S65" s="197">
        <v>6.76</v>
      </c>
      <c r="T65" s="197">
        <v>0</v>
      </c>
      <c r="U65" s="197">
        <v>1.26</v>
      </c>
      <c r="V65" s="197">
        <v>0.17</v>
      </c>
      <c r="W65" s="197">
        <v>0.47</v>
      </c>
      <c r="X65" s="197">
        <v>2.19</v>
      </c>
      <c r="Y65" s="197">
        <v>0</v>
      </c>
      <c r="Z65" s="197">
        <v>3.06</v>
      </c>
      <c r="AA65" s="197">
        <v>1.1000000000000001</v>
      </c>
      <c r="AB65" s="197">
        <v>0</v>
      </c>
      <c r="AC65" s="197">
        <v>4.99</v>
      </c>
      <c r="AD65" s="197">
        <v>12.46</v>
      </c>
      <c r="AE65" s="197">
        <v>0</v>
      </c>
      <c r="AF65" s="197">
        <v>0</v>
      </c>
      <c r="AG65" s="197">
        <v>32.78</v>
      </c>
      <c r="AH65" s="197">
        <v>0</v>
      </c>
      <c r="AI65" s="197">
        <v>15.56</v>
      </c>
      <c r="AJ65" s="197">
        <v>0</v>
      </c>
      <c r="AK65" s="197">
        <v>20.18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0</v>
      </c>
      <c r="G66" s="197">
        <v>27.9</v>
      </c>
      <c r="H66" s="197">
        <v>0</v>
      </c>
      <c r="I66" s="197">
        <v>0</v>
      </c>
      <c r="J66" s="197">
        <v>36.1</v>
      </c>
      <c r="K66" s="197">
        <v>156.91999999999999</v>
      </c>
      <c r="L66" s="197">
        <v>4.3499999999999996</v>
      </c>
      <c r="M66" s="197">
        <v>1.68</v>
      </c>
      <c r="N66" s="197">
        <v>0.86</v>
      </c>
      <c r="O66" s="197">
        <v>2.4700000000000002</v>
      </c>
      <c r="P66" s="197">
        <v>0.69</v>
      </c>
      <c r="Q66" s="197">
        <v>4.92</v>
      </c>
      <c r="R66" s="197">
        <v>0.63</v>
      </c>
      <c r="S66" s="197">
        <v>6.76</v>
      </c>
      <c r="T66" s="197">
        <v>0</v>
      </c>
      <c r="U66" s="197">
        <v>1.26</v>
      </c>
      <c r="V66" s="197">
        <v>1.24</v>
      </c>
      <c r="W66" s="197">
        <v>0.47</v>
      </c>
      <c r="X66" s="197">
        <v>2.19</v>
      </c>
      <c r="Y66" s="197">
        <v>0</v>
      </c>
      <c r="Z66" s="197">
        <v>3.06</v>
      </c>
      <c r="AA66" s="197">
        <v>1.0900000000000001</v>
      </c>
      <c r="AB66" s="197">
        <v>0</v>
      </c>
      <c r="AC66" s="197">
        <v>4.99</v>
      </c>
      <c r="AD66" s="197">
        <v>12.46</v>
      </c>
      <c r="AE66" s="197">
        <v>0</v>
      </c>
      <c r="AF66" s="197">
        <v>0</v>
      </c>
      <c r="AG66" s="197">
        <v>32.78</v>
      </c>
      <c r="AH66" s="197">
        <v>0</v>
      </c>
      <c r="AI66" s="197">
        <v>15.56</v>
      </c>
      <c r="AJ66" s="197">
        <v>0</v>
      </c>
      <c r="AK66" s="197">
        <v>20.18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0</v>
      </c>
      <c r="G67" s="197">
        <v>27.9</v>
      </c>
      <c r="H67" s="197">
        <v>0</v>
      </c>
      <c r="I67" s="197">
        <v>0</v>
      </c>
      <c r="J67" s="197">
        <v>36.1</v>
      </c>
      <c r="K67" s="197">
        <v>156.91999999999999</v>
      </c>
      <c r="L67" s="197">
        <v>4.3499999999999996</v>
      </c>
      <c r="M67" s="197">
        <v>1.68</v>
      </c>
      <c r="N67" s="197">
        <v>0.86</v>
      </c>
      <c r="O67" s="197">
        <v>2.4700000000000002</v>
      </c>
      <c r="P67" s="197">
        <v>0.69</v>
      </c>
      <c r="Q67" s="197">
        <v>4.92</v>
      </c>
      <c r="R67" s="197">
        <v>0.63</v>
      </c>
      <c r="S67" s="197">
        <v>6.76</v>
      </c>
      <c r="T67" s="197">
        <v>0</v>
      </c>
      <c r="U67" s="197">
        <v>1.26</v>
      </c>
      <c r="V67" s="197">
        <v>0.18</v>
      </c>
      <c r="W67" s="197">
        <v>0.47</v>
      </c>
      <c r="X67" s="197">
        <v>2.19</v>
      </c>
      <c r="Y67" s="197">
        <v>0</v>
      </c>
      <c r="Z67" s="197">
        <v>3.06</v>
      </c>
      <c r="AA67" s="197">
        <v>1.0900000000000001</v>
      </c>
      <c r="AB67" s="197">
        <v>0</v>
      </c>
      <c r="AC67" s="197">
        <v>4.99</v>
      </c>
      <c r="AD67" s="197">
        <v>12.46</v>
      </c>
      <c r="AE67" s="197">
        <v>0</v>
      </c>
      <c r="AF67" s="197">
        <v>0</v>
      </c>
      <c r="AG67" s="197">
        <v>32.78</v>
      </c>
      <c r="AH67" s="197">
        <v>0</v>
      </c>
      <c r="AI67" s="197">
        <v>15.56</v>
      </c>
      <c r="AJ67" s="197">
        <v>0</v>
      </c>
      <c r="AK67" s="197">
        <v>20.18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0</v>
      </c>
      <c r="G68" s="197">
        <v>27.9</v>
      </c>
      <c r="H68" s="197">
        <v>0</v>
      </c>
      <c r="I68" s="197">
        <v>0</v>
      </c>
      <c r="J68" s="197">
        <v>36.1</v>
      </c>
      <c r="K68" s="197">
        <v>156.91999999999999</v>
      </c>
      <c r="L68" s="197">
        <v>4.3499999999999996</v>
      </c>
      <c r="M68" s="197">
        <v>1.68</v>
      </c>
      <c r="N68" s="197">
        <v>0.86</v>
      </c>
      <c r="O68" s="197">
        <v>2.4700000000000002</v>
      </c>
      <c r="P68" s="197">
        <v>0.69</v>
      </c>
      <c r="Q68" s="197">
        <v>4.92</v>
      </c>
      <c r="R68" s="197">
        <v>0.63</v>
      </c>
      <c r="S68" s="197">
        <v>6.76</v>
      </c>
      <c r="T68" s="197">
        <v>0</v>
      </c>
      <c r="U68" s="197">
        <v>1.26</v>
      </c>
      <c r="V68" s="197">
        <v>0.17</v>
      </c>
      <c r="W68" s="197">
        <v>0.47</v>
      </c>
      <c r="X68" s="197">
        <v>2.19</v>
      </c>
      <c r="Y68" s="197">
        <v>0</v>
      </c>
      <c r="Z68" s="197">
        <v>3.06</v>
      </c>
      <c r="AA68" s="197">
        <v>1.0900000000000001</v>
      </c>
      <c r="AB68" s="197">
        <v>0</v>
      </c>
      <c r="AC68" s="197">
        <v>4.99</v>
      </c>
      <c r="AD68" s="197">
        <v>12.46</v>
      </c>
      <c r="AE68" s="197">
        <v>0</v>
      </c>
      <c r="AF68" s="197">
        <v>0</v>
      </c>
      <c r="AG68" s="197">
        <v>32.78</v>
      </c>
      <c r="AH68" s="197">
        <v>0</v>
      </c>
      <c r="AI68" s="197">
        <v>15.56</v>
      </c>
      <c r="AJ68" s="197">
        <v>0</v>
      </c>
      <c r="AK68" s="197">
        <v>20.18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0</v>
      </c>
      <c r="G69" s="197">
        <v>27.9</v>
      </c>
      <c r="H69" s="197">
        <v>0</v>
      </c>
      <c r="I69" s="197">
        <v>0</v>
      </c>
      <c r="J69" s="197">
        <v>36.1</v>
      </c>
      <c r="K69" s="197">
        <v>156.91999999999999</v>
      </c>
      <c r="L69" s="197">
        <v>4.3499999999999996</v>
      </c>
      <c r="M69" s="197">
        <v>1.68</v>
      </c>
      <c r="N69" s="197">
        <v>0.86</v>
      </c>
      <c r="O69" s="197">
        <v>2.4700000000000002</v>
      </c>
      <c r="P69" s="197">
        <v>0.69</v>
      </c>
      <c r="Q69" s="197">
        <v>4.92</v>
      </c>
      <c r="R69" s="197">
        <v>0.63</v>
      </c>
      <c r="S69" s="197">
        <v>6.76</v>
      </c>
      <c r="T69" s="197">
        <v>0</v>
      </c>
      <c r="U69" s="197">
        <v>1.26</v>
      </c>
      <c r="V69" s="197">
        <v>0.17</v>
      </c>
      <c r="W69" s="197">
        <v>0.47</v>
      </c>
      <c r="X69" s="197">
        <v>2.19</v>
      </c>
      <c r="Y69" s="197">
        <v>0</v>
      </c>
      <c r="Z69" s="197">
        <v>3.06</v>
      </c>
      <c r="AA69" s="197">
        <v>1.0900000000000001</v>
      </c>
      <c r="AB69" s="197">
        <v>0</v>
      </c>
      <c r="AC69" s="197">
        <v>4.99</v>
      </c>
      <c r="AD69" s="197">
        <v>12.46</v>
      </c>
      <c r="AE69" s="197">
        <v>0</v>
      </c>
      <c r="AF69" s="197">
        <v>0</v>
      </c>
      <c r="AG69" s="197">
        <v>32.78</v>
      </c>
      <c r="AH69" s="197">
        <v>0</v>
      </c>
      <c r="AI69" s="197">
        <v>15.56</v>
      </c>
      <c r="AJ69" s="197">
        <v>0</v>
      </c>
      <c r="AK69" s="197">
        <v>20.18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0</v>
      </c>
      <c r="G70" s="197">
        <v>27.9</v>
      </c>
      <c r="H70" s="197">
        <v>0</v>
      </c>
      <c r="I70" s="197">
        <v>0</v>
      </c>
      <c r="J70" s="197">
        <v>36.1</v>
      </c>
      <c r="K70" s="197">
        <v>156.91999999999999</v>
      </c>
      <c r="L70" s="197">
        <v>4.3499999999999996</v>
      </c>
      <c r="M70" s="197">
        <v>1.68</v>
      </c>
      <c r="N70" s="197">
        <v>0.86</v>
      </c>
      <c r="O70" s="197">
        <v>2.4700000000000002</v>
      </c>
      <c r="P70" s="197">
        <v>0.69</v>
      </c>
      <c r="Q70" s="197">
        <v>4.92</v>
      </c>
      <c r="R70" s="197">
        <v>0.63</v>
      </c>
      <c r="S70" s="197">
        <v>6.76</v>
      </c>
      <c r="T70" s="197">
        <v>0</v>
      </c>
      <c r="U70" s="197">
        <v>1.26</v>
      </c>
      <c r="V70" s="197">
        <v>0.17</v>
      </c>
      <c r="W70" s="197">
        <v>0.47</v>
      </c>
      <c r="X70" s="197">
        <v>2.19</v>
      </c>
      <c r="Y70" s="197">
        <v>0</v>
      </c>
      <c r="Z70" s="197">
        <v>3.06</v>
      </c>
      <c r="AA70" s="197">
        <v>1.0900000000000001</v>
      </c>
      <c r="AB70" s="197">
        <v>0</v>
      </c>
      <c r="AC70" s="197">
        <v>4.99</v>
      </c>
      <c r="AD70" s="197">
        <v>12.46</v>
      </c>
      <c r="AE70" s="197">
        <v>0</v>
      </c>
      <c r="AF70" s="197">
        <v>0</v>
      </c>
      <c r="AG70" s="197">
        <v>32.78</v>
      </c>
      <c r="AH70" s="197">
        <v>0</v>
      </c>
      <c r="AI70" s="197">
        <v>15.56</v>
      </c>
      <c r="AJ70" s="197">
        <v>0</v>
      </c>
      <c r="AK70" s="197">
        <v>20.18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0</v>
      </c>
      <c r="G71" s="197">
        <v>27.9</v>
      </c>
      <c r="H71" s="197">
        <v>0</v>
      </c>
      <c r="I71" s="197">
        <v>0</v>
      </c>
      <c r="J71" s="197">
        <v>36.1</v>
      </c>
      <c r="K71" s="197">
        <v>156.91999999999999</v>
      </c>
      <c r="L71" s="197">
        <v>4.3499999999999996</v>
      </c>
      <c r="M71" s="197">
        <v>1.68</v>
      </c>
      <c r="N71" s="197">
        <v>0.86</v>
      </c>
      <c r="O71" s="197">
        <v>2.4700000000000002</v>
      </c>
      <c r="P71" s="197">
        <v>0.69</v>
      </c>
      <c r="Q71" s="197">
        <v>4.92</v>
      </c>
      <c r="R71" s="197">
        <v>0.63</v>
      </c>
      <c r="S71" s="197">
        <v>6.76</v>
      </c>
      <c r="T71" s="197">
        <v>0</v>
      </c>
      <c r="U71" s="197">
        <v>1.26</v>
      </c>
      <c r="V71" s="197">
        <v>0.17</v>
      </c>
      <c r="W71" s="197">
        <v>0.47</v>
      </c>
      <c r="X71" s="197">
        <v>2.19</v>
      </c>
      <c r="Y71" s="197">
        <v>0</v>
      </c>
      <c r="Z71" s="197">
        <v>3.06</v>
      </c>
      <c r="AA71" s="197">
        <v>1.0900000000000001</v>
      </c>
      <c r="AB71" s="197">
        <v>0</v>
      </c>
      <c r="AC71" s="197">
        <v>4.99</v>
      </c>
      <c r="AD71" s="197">
        <v>12.46</v>
      </c>
      <c r="AE71" s="197">
        <v>0</v>
      </c>
      <c r="AF71" s="197">
        <v>0</v>
      </c>
      <c r="AG71" s="197">
        <v>32.78</v>
      </c>
      <c r="AH71" s="197">
        <v>0</v>
      </c>
      <c r="AI71" s="197">
        <v>15.56</v>
      </c>
      <c r="AJ71" s="197">
        <v>0</v>
      </c>
      <c r="AK71" s="197">
        <v>24.38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0</v>
      </c>
      <c r="G72" s="197">
        <v>27.9</v>
      </c>
      <c r="H72" s="197">
        <v>0</v>
      </c>
      <c r="I72" s="197">
        <v>0</v>
      </c>
      <c r="J72" s="197">
        <v>36.1</v>
      </c>
      <c r="K72" s="197">
        <v>156.91999999999999</v>
      </c>
      <c r="L72" s="197">
        <v>4.3499999999999996</v>
      </c>
      <c r="M72" s="197">
        <v>1.68</v>
      </c>
      <c r="N72" s="197">
        <v>0.86</v>
      </c>
      <c r="O72" s="197">
        <v>2.4700000000000002</v>
      </c>
      <c r="P72" s="197">
        <v>0.69</v>
      </c>
      <c r="Q72" s="197">
        <v>4.92</v>
      </c>
      <c r="R72" s="197">
        <v>0.63</v>
      </c>
      <c r="S72" s="197">
        <v>6.76</v>
      </c>
      <c r="T72" s="197">
        <v>0</v>
      </c>
      <c r="U72" s="197">
        <v>1.26</v>
      </c>
      <c r="V72" s="197">
        <v>0.17</v>
      </c>
      <c r="W72" s="197">
        <v>0.47</v>
      </c>
      <c r="X72" s="197">
        <v>2.19</v>
      </c>
      <c r="Y72" s="197">
        <v>0</v>
      </c>
      <c r="Z72" s="197">
        <v>3.06</v>
      </c>
      <c r="AA72" s="197">
        <v>1.0900000000000001</v>
      </c>
      <c r="AB72" s="197">
        <v>0</v>
      </c>
      <c r="AC72" s="197">
        <v>4.99</v>
      </c>
      <c r="AD72" s="197">
        <v>12.46</v>
      </c>
      <c r="AE72" s="197">
        <v>0</v>
      </c>
      <c r="AF72" s="197">
        <v>0</v>
      </c>
      <c r="AG72" s="197">
        <v>32.78</v>
      </c>
      <c r="AH72" s="197">
        <v>0</v>
      </c>
      <c r="AI72" s="197">
        <v>15.56</v>
      </c>
      <c r="AJ72" s="197">
        <v>0</v>
      </c>
      <c r="AK72" s="197">
        <v>24.38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0</v>
      </c>
      <c r="G73" s="197">
        <v>27.9</v>
      </c>
      <c r="H73" s="197">
        <v>0</v>
      </c>
      <c r="I73" s="197">
        <v>0</v>
      </c>
      <c r="J73" s="197">
        <v>36.1</v>
      </c>
      <c r="K73" s="197">
        <v>156.91999999999999</v>
      </c>
      <c r="L73" s="197">
        <v>4.3499999999999996</v>
      </c>
      <c r="M73" s="197">
        <v>1.68</v>
      </c>
      <c r="N73" s="197">
        <v>0.86</v>
      </c>
      <c r="O73" s="197">
        <v>2.4700000000000002</v>
      </c>
      <c r="P73" s="197">
        <v>0.69</v>
      </c>
      <c r="Q73" s="197">
        <v>4.92</v>
      </c>
      <c r="R73" s="197">
        <v>0.63</v>
      </c>
      <c r="S73" s="197">
        <v>6.76</v>
      </c>
      <c r="T73" s="197">
        <v>0</v>
      </c>
      <c r="U73" s="197">
        <v>1.26</v>
      </c>
      <c r="V73" s="197">
        <v>0.17</v>
      </c>
      <c r="W73" s="197">
        <v>0.47</v>
      </c>
      <c r="X73" s="197">
        <v>2.19</v>
      </c>
      <c r="Y73" s="197">
        <v>0</v>
      </c>
      <c r="Z73" s="197">
        <v>3.06</v>
      </c>
      <c r="AA73" s="197">
        <v>1.0900000000000001</v>
      </c>
      <c r="AB73" s="197">
        <v>0</v>
      </c>
      <c r="AC73" s="197">
        <v>4.99</v>
      </c>
      <c r="AD73" s="197">
        <v>12.46</v>
      </c>
      <c r="AE73" s="197">
        <v>0</v>
      </c>
      <c r="AF73" s="197">
        <v>0</v>
      </c>
      <c r="AG73" s="197">
        <v>32.78</v>
      </c>
      <c r="AH73" s="197">
        <v>0</v>
      </c>
      <c r="AI73" s="197">
        <v>15.56</v>
      </c>
      <c r="AJ73" s="197">
        <v>0</v>
      </c>
      <c r="AK73" s="197">
        <v>24.38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0</v>
      </c>
      <c r="G74" s="197">
        <v>27.9</v>
      </c>
      <c r="H74" s="197">
        <v>0</v>
      </c>
      <c r="I74" s="197">
        <v>0</v>
      </c>
      <c r="J74" s="197">
        <v>36.1</v>
      </c>
      <c r="K74" s="197">
        <v>156.91999999999999</v>
      </c>
      <c r="L74" s="197">
        <v>4.3499999999999996</v>
      </c>
      <c r="M74" s="197">
        <v>1.68</v>
      </c>
      <c r="N74" s="197">
        <v>0.86</v>
      </c>
      <c r="O74" s="197">
        <v>2.4700000000000002</v>
      </c>
      <c r="P74" s="197">
        <v>0.69</v>
      </c>
      <c r="Q74" s="197">
        <v>4.92</v>
      </c>
      <c r="R74" s="197">
        <v>0.63</v>
      </c>
      <c r="S74" s="197">
        <v>6.76</v>
      </c>
      <c r="T74" s="197">
        <v>0</v>
      </c>
      <c r="U74" s="197">
        <v>1.26</v>
      </c>
      <c r="V74" s="197">
        <v>0.17</v>
      </c>
      <c r="W74" s="197">
        <v>0.47</v>
      </c>
      <c r="X74" s="197">
        <v>2.19</v>
      </c>
      <c r="Y74" s="197">
        <v>0</v>
      </c>
      <c r="Z74" s="197">
        <v>3.06</v>
      </c>
      <c r="AA74" s="197">
        <v>1.0900000000000001</v>
      </c>
      <c r="AB74" s="197">
        <v>0</v>
      </c>
      <c r="AC74" s="197">
        <v>4.99</v>
      </c>
      <c r="AD74" s="197">
        <v>12.46</v>
      </c>
      <c r="AE74" s="197">
        <v>0</v>
      </c>
      <c r="AF74" s="197">
        <v>0</v>
      </c>
      <c r="AG74" s="197">
        <v>32.78</v>
      </c>
      <c r="AH74" s="197">
        <v>0</v>
      </c>
      <c r="AI74" s="197">
        <v>15.56</v>
      </c>
      <c r="AJ74" s="197">
        <v>0</v>
      </c>
      <c r="AK74" s="197">
        <v>24.38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16.14</v>
      </c>
      <c r="E75" s="197">
        <v>0</v>
      </c>
      <c r="F75" s="197">
        <v>0</v>
      </c>
      <c r="G75" s="197">
        <v>27.9</v>
      </c>
      <c r="H75" s="197">
        <v>0</v>
      </c>
      <c r="I75" s="197">
        <v>0</v>
      </c>
      <c r="J75" s="197">
        <v>36.1</v>
      </c>
      <c r="K75" s="197">
        <v>156.91999999999999</v>
      </c>
      <c r="L75" s="197">
        <v>4.3499999999999996</v>
      </c>
      <c r="M75" s="197">
        <v>1.68</v>
      </c>
      <c r="N75" s="197">
        <v>0.86</v>
      </c>
      <c r="O75" s="197">
        <v>2.4700000000000002</v>
      </c>
      <c r="P75" s="197">
        <v>0.69</v>
      </c>
      <c r="Q75" s="197">
        <v>4.97</v>
      </c>
      <c r="R75" s="197">
        <v>0.63</v>
      </c>
      <c r="S75" s="197">
        <v>6.76</v>
      </c>
      <c r="T75" s="197">
        <v>0</v>
      </c>
      <c r="U75" s="197">
        <v>1.78</v>
      </c>
      <c r="V75" s="197">
        <v>0.17</v>
      </c>
      <c r="W75" s="197">
        <v>0.47</v>
      </c>
      <c r="X75" s="197">
        <v>2.19</v>
      </c>
      <c r="Y75" s="197">
        <v>0</v>
      </c>
      <c r="Z75" s="197">
        <v>3.06</v>
      </c>
      <c r="AA75" s="197">
        <v>1.0900000000000001</v>
      </c>
      <c r="AB75" s="197">
        <v>0</v>
      </c>
      <c r="AC75" s="197">
        <v>4.99</v>
      </c>
      <c r="AD75" s="197">
        <v>12.46</v>
      </c>
      <c r="AE75" s="197">
        <v>0</v>
      </c>
      <c r="AF75" s="197">
        <v>0</v>
      </c>
      <c r="AG75" s="197">
        <v>32.42</v>
      </c>
      <c r="AH75" s="197">
        <v>0</v>
      </c>
      <c r="AI75" s="197">
        <v>15.56</v>
      </c>
      <c r="AJ75" s="197">
        <v>0</v>
      </c>
      <c r="AK75" s="197">
        <v>24.61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16.14</v>
      </c>
      <c r="E76" s="197">
        <v>0</v>
      </c>
      <c r="F76" s="197">
        <v>0</v>
      </c>
      <c r="G76" s="197">
        <v>27.9</v>
      </c>
      <c r="H76" s="197">
        <v>0</v>
      </c>
      <c r="I76" s="197">
        <v>0</v>
      </c>
      <c r="J76" s="197">
        <v>36.1</v>
      </c>
      <c r="K76" s="197">
        <v>156.91999999999999</v>
      </c>
      <c r="L76" s="197">
        <v>4.3499999999999996</v>
      </c>
      <c r="M76" s="197">
        <v>1.68</v>
      </c>
      <c r="N76" s="197">
        <v>0.86</v>
      </c>
      <c r="O76" s="197">
        <v>2.4700000000000002</v>
      </c>
      <c r="P76" s="197">
        <v>0.69</v>
      </c>
      <c r="Q76" s="197">
        <v>4.91</v>
      </c>
      <c r="R76" s="197">
        <v>0.63</v>
      </c>
      <c r="S76" s="197">
        <v>6.76</v>
      </c>
      <c r="T76" s="197">
        <v>0</v>
      </c>
      <c r="U76" s="197">
        <v>1.78</v>
      </c>
      <c r="V76" s="197">
        <v>0.17</v>
      </c>
      <c r="W76" s="197">
        <v>0.47</v>
      </c>
      <c r="X76" s="197">
        <v>2.19</v>
      </c>
      <c r="Y76" s="197">
        <v>0</v>
      </c>
      <c r="Z76" s="197">
        <v>3.06</v>
      </c>
      <c r="AA76" s="197">
        <v>1.0900000000000001</v>
      </c>
      <c r="AB76" s="197">
        <v>0</v>
      </c>
      <c r="AC76" s="197">
        <v>3.99</v>
      </c>
      <c r="AD76" s="197">
        <v>12.46</v>
      </c>
      <c r="AE76" s="197">
        <v>0</v>
      </c>
      <c r="AF76" s="197">
        <v>0</v>
      </c>
      <c r="AG76" s="197">
        <v>32.42</v>
      </c>
      <c r="AH76" s="197">
        <v>0</v>
      </c>
      <c r="AI76" s="197">
        <v>15.56</v>
      </c>
      <c r="AJ76" s="197">
        <v>0</v>
      </c>
      <c r="AK76" s="197">
        <v>24.61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16.14</v>
      </c>
      <c r="E77" s="197">
        <v>0</v>
      </c>
      <c r="F77" s="197">
        <v>0</v>
      </c>
      <c r="G77" s="197">
        <v>27.9</v>
      </c>
      <c r="H77" s="197">
        <v>0</v>
      </c>
      <c r="I77" s="197">
        <v>0</v>
      </c>
      <c r="J77" s="197">
        <v>36.1</v>
      </c>
      <c r="K77" s="197">
        <v>156.91999999999999</v>
      </c>
      <c r="L77" s="197">
        <v>4.3499999999999996</v>
      </c>
      <c r="M77" s="197">
        <v>1.68</v>
      </c>
      <c r="N77" s="197">
        <v>0.86</v>
      </c>
      <c r="O77" s="197">
        <v>2.4700000000000002</v>
      </c>
      <c r="P77" s="197">
        <v>0.69</v>
      </c>
      <c r="Q77" s="197">
        <v>4.91</v>
      </c>
      <c r="R77" s="197">
        <v>0.63</v>
      </c>
      <c r="S77" s="197">
        <v>6.76</v>
      </c>
      <c r="T77" s="197">
        <v>0</v>
      </c>
      <c r="U77" s="197">
        <v>1.78</v>
      </c>
      <c r="V77" s="197">
        <v>0.17</v>
      </c>
      <c r="W77" s="197">
        <v>0.42</v>
      </c>
      <c r="X77" s="197">
        <v>2.19</v>
      </c>
      <c r="Y77" s="197">
        <v>0</v>
      </c>
      <c r="Z77" s="197">
        <v>3.06</v>
      </c>
      <c r="AA77" s="197">
        <v>1.0900000000000001</v>
      </c>
      <c r="AB77" s="197">
        <v>0</v>
      </c>
      <c r="AC77" s="197">
        <v>3.99</v>
      </c>
      <c r="AD77" s="197">
        <v>12.46</v>
      </c>
      <c r="AE77" s="197">
        <v>0</v>
      </c>
      <c r="AF77" s="197">
        <v>0</v>
      </c>
      <c r="AG77" s="197">
        <v>32.42</v>
      </c>
      <c r="AH77" s="197">
        <v>0</v>
      </c>
      <c r="AI77" s="197">
        <v>15.56</v>
      </c>
      <c r="AJ77" s="197">
        <v>0</v>
      </c>
      <c r="AK77" s="197">
        <v>24.61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16.14</v>
      </c>
      <c r="E78" s="197">
        <v>0</v>
      </c>
      <c r="F78" s="197">
        <v>0</v>
      </c>
      <c r="G78" s="197">
        <v>27.9</v>
      </c>
      <c r="H78" s="197">
        <v>0</v>
      </c>
      <c r="I78" s="197">
        <v>0</v>
      </c>
      <c r="J78" s="197">
        <v>36.1</v>
      </c>
      <c r="K78" s="197">
        <v>156.91999999999999</v>
      </c>
      <c r="L78" s="197">
        <v>4.3499999999999996</v>
      </c>
      <c r="M78" s="197">
        <v>1.68</v>
      </c>
      <c r="N78" s="197">
        <v>0.86</v>
      </c>
      <c r="O78" s="197">
        <v>2.4700000000000002</v>
      </c>
      <c r="P78" s="197">
        <v>0.69</v>
      </c>
      <c r="Q78" s="197">
        <v>4.91</v>
      </c>
      <c r="R78" s="197">
        <v>0.63</v>
      </c>
      <c r="S78" s="197">
        <v>6.76</v>
      </c>
      <c r="T78" s="197">
        <v>0</v>
      </c>
      <c r="U78" s="197">
        <v>1.78</v>
      </c>
      <c r="V78" s="197">
        <v>0.17</v>
      </c>
      <c r="W78" s="197">
        <v>0.42</v>
      </c>
      <c r="X78" s="197">
        <v>2.19</v>
      </c>
      <c r="Y78" s="197">
        <v>0</v>
      </c>
      <c r="Z78" s="197">
        <v>3.06</v>
      </c>
      <c r="AA78" s="197">
        <v>1.0900000000000001</v>
      </c>
      <c r="AB78" s="197">
        <v>0</v>
      </c>
      <c r="AC78" s="197">
        <v>3.99</v>
      </c>
      <c r="AD78" s="197">
        <v>12.46</v>
      </c>
      <c r="AE78" s="197">
        <v>0</v>
      </c>
      <c r="AF78" s="197">
        <v>0</v>
      </c>
      <c r="AG78" s="197">
        <v>32.42</v>
      </c>
      <c r="AH78" s="197">
        <v>0</v>
      </c>
      <c r="AI78" s="197">
        <v>15.56</v>
      </c>
      <c r="AJ78" s="197">
        <v>0</v>
      </c>
      <c r="AK78" s="197">
        <v>24.61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16.14</v>
      </c>
      <c r="E79" s="197">
        <v>0</v>
      </c>
      <c r="F79" s="197">
        <v>0</v>
      </c>
      <c r="G79" s="197">
        <v>27.9</v>
      </c>
      <c r="H79" s="197">
        <v>0</v>
      </c>
      <c r="I79" s="197">
        <v>0</v>
      </c>
      <c r="J79" s="197">
        <v>36.1</v>
      </c>
      <c r="K79" s="197">
        <v>105.76</v>
      </c>
      <c r="L79" s="197">
        <v>4.3499999999999996</v>
      </c>
      <c r="M79" s="197">
        <v>1.68</v>
      </c>
      <c r="N79" s="197">
        <v>0.86</v>
      </c>
      <c r="O79" s="197">
        <v>2.4700000000000002</v>
      </c>
      <c r="P79" s="197">
        <v>0.69</v>
      </c>
      <c r="Q79" s="197">
        <v>4.91</v>
      </c>
      <c r="R79" s="197">
        <v>0.63</v>
      </c>
      <c r="S79" s="197">
        <v>6.76</v>
      </c>
      <c r="T79" s="197">
        <v>0</v>
      </c>
      <c r="U79" s="197">
        <v>1.78</v>
      </c>
      <c r="V79" s="197">
        <v>0.17</v>
      </c>
      <c r="W79" s="197">
        <v>0.42</v>
      </c>
      <c r="X79" s="197">
        <v>2.19</v>
      </c>
      <c r="Y79" s="197">
        <v>0</v>
      </c>
      <c r="Z79" s="197">
        <v>3.06</v>
      </c>
      <c r="AA79" s="197">
        <v>1.0900000000000001</v>
      </c>
      <c r="AB79" s="197">
        <v>0</v>
      </c>
      <c r="AC79" s="197">
        <v>3.99</v>
      </c>
      <c r="AD79" s="197">
        <v>12.46</v>
      </c>
      <c r="AE79" s="197">
        <v>0</v>
      </c>
      <c r="AF79" s="197">
        <v>0</v>
      </c>
      <c r="AG79" s="197">
        <v>32.07</v>
      </c>
      <c r="AH79" s="197">
        <v>0</v>
      </c>
      <c r="AI79" s="197">
        <v>15.56</v>
      </c>
      <c r="AJ79" s="197">
        <v>0</v>
      </c>
      <c r="AK79" s="197">
        <v>24.61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16.14</v>
      </c>
      <c r="E80" s="197">
        <v>0</v>
      </c>
      <c r="F80" s="197">
        <v>0</v>
      </c>
      <c r="G80" s="197">
        <v>27.9</v>
      </c>
      <c r="H80" s="197">
        <v>0</v>
      </c>
      <c r="I80" s="197">
        <v>0</v>
      </c>
      <c r="J80" s="197">
        <v>36.1</v>
      </c>
      <c r="K80" s="197">
        <v>46.94</v>
      </c>
      <c r="L80" s="197">
        <v>4.3499999999999996</v>
      </c>
      <c r="M80" s="197">
        <v>1.68</v>
      </c>
      <c r="N80" s="197">
        <v>0.86</v>
      </c>
      <c r="O80" s="197">
        <v>2.4700000000000002</v>
      </c>
      <c r="P80" s="197">
        <v>0.69</v>
      </c>
      <c r="Q80" s="197">
        <v>4.91</v>
      </c>
      <c r="R80" s="197">
        <v>0.63</v>
      </c>
      <c r="S80" s="197">
        <v>6.76</v>
      </c>
      <c r="T80" s="197">
        <v>0</v>
      </c>
      <c r="U80" s="197">
        <v>1.78</v>
      </c>
      <c r="V80" s="197">
        <v>0.17</v>
      </c>
      <c r="W80" s="197">
        <v>0.42</v>
      </c>
      <c r="X80" s="197">
        <v>2.19</v>
      </c>
      <c r="Y80" s="197">
        <v>0</v>
      </c>
      <c r="Z80" s="197">
        <v>3.06</v>
      </c>
      <c r="AA80" s="197">
        <v>1.0900000000000001</v>
      </c>
      <c r="AB80" s="197">
        <v>0</v>
      </c>
      <c r="AC80" s="197">
        <v>3.99</v>
      </c>
      <c r="AD80" s="197">
        <v>12.46</v>
      </c>
      <c r="AE80" s="197">
        <v>0</v>
      </c>
      <c r="AF80" s="197">
        <v>0</v>
      </c>
      <c r="AG80" s="197">
        <v>32.07</v>
      </c>
      <c r="AH80" s="197">
        <v>0</v>
      </c>
      <c r="AI80" s="197">
        <v>15.56</v>
      </c>
      <c r="AJ80" s="197">
        <v>0</v>
      </c>
      <c r="AK80" s="197">
        <v>24.61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16.14</v>
      </c>
      <c r="E81" s="197">
        <v>0</v>
      </c>
      <c r="F81" s="197">
        <v>0</v>
      </c>
      <c r="G81" s="197">
        <v>27.9</v>
      </c>
      <c r="H81" s="197">
        <v>0</v>
      </c>
      <c r="I81" s="197">
        <v>0</v>
      </c>
      <c r="J81" s="197">
        <v>36.1</v>
      </c>
      <c r="K81" s="197">
        <v>63.26</v>
      </c>
      <c r="L81" s="197">
        <v>4.3499999999999996</v>
      </c>
      <c r="M81" s="197">
        <v>1.68</v>
      </c>
      <c r="N81" s="197">
        <v>0.86</v>
      </c>
      <c r="O81" s="197">
        <v>2.4700000000000002</v>
      </c>
      <c r="P81" s="197">
        <v>0.69</v>
      </c>
      <c r="Q81" s="197">
        <v>4.91</v>
      </c>
      <c r="R81" s="197">
        <v>0.63</v>
      </c>
      <c r="S81" s="197">
        <v>6.76</v>
      </c>
      <c r="T81" s="197">
        <v>0</v>
      </c>
      <c r="U81" s="197">
        <v>1.78</v>
      </c>
      <c r="V81" s="197">
        <v>0.17</v>
      </c>
      <c r="W81" s="197">
        <v>0.42</v>
      </c>
      <c r="X81" s="197">
        <v>2.19</v>
      </c>
      <c r="Y81" s="197">
        <v>0</v>
      </c>
      <c r="Z81" s="197">
        <v>3.06</v>
      </c>
      <c r="AA81" s="197">
        <v>1.0900000000000001</v>
      </c>
      <c r="AB81" s="197">
        <v>0</v>
      </c>
      <c r="AC81" s="197">
        <v>3.99</v>
      </c>
      <c r="AD81" s="197">
        <v>12.46</v>
      </c>
      <c r="AE81" s="197">
        <v>0</v>
      </c>
      <c r="AF81" s="197">
        <v>0</v>
      </c>
      <c r="AG81" s="197">
        <v>32.07</v>
      </c>
      <c r="AH81" s="197">
        <v>0</v>
      </c>
      <c r="AI81" s="197">
        <v>15.56</v>
      </c>
      <c r="AJ81" s="197">
        <v>0</v>
      </c>
      <c r="AK81" s="197">
        <v>24.61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16.14</v>
      </c>
      <c r="E82" s="197">
        <v>0</v>
      </c>
      <c r="F82" s="197">
        <v>0</v>
      </c>
      <c r="G82" s="197">
        <v>27.9</v>
      </c>
      <c r="H82" s="197">
        <v>0</v>
      </c>
      <c r="I82" s="197">
        <v>0</v>
      </c>
      <c r="J82" s="197">
        <v>36.1</v>
      </c>
      <c r="K82" s="197">
        <v>110.19</v>
      </c>
      <c r="L82" s="197">
        <v>4.3499999999999996</v>
      </c>
      <c r="M82" s="197">
        <v>1.68</v>
      </c>
      <c r="N82" s="197">
        <v>0.86</v>
      </c>
      <c r="O82" s="197">
        <v>2.4700000000000002</v>
      </c>
      <c r="P82" s="197">
        <v>0.69</v>
      </c>
      <c r="Q82" s="197">
        <v>4.91</v>
      </c>
      <c r="R82" s="197">
        <v>0.63</v>
      </c>
      <c r="S82" s="197">
        <v>6.76</v>
      </c>
      <c r="T82" s="197">
        <v>0</v>
      </c>
      <c r="U82" s="197">
        <v>1.78</v>
      </c>
      <c r="V82" s="197">
        <v>0.17</v>
      </c>
      <c r="W82" s="197">
        <v>0.42</v>
      </c>
      <c r="X82" s="197">
        <v>2.19</v>
      </c>
      <c r="Y82" s="197">
        <v>0</v>
      </c>
      <c r="Z82" s="197">
        <v>3.06</v>
      </c>
      <c r="AA82" s="197">
        <v>1.0900000000000001</v>
      </c>
      <c r="AB82" s="197">
        <v>0</v>
      </c>
      <c r="AC82" s="197">
        <v>3.18</v>
      </c>
      <c r="AD82" s="197">
        <v>12.46</v>
      </c>
      <c r="AE82" s="197">
        <v>0</v>
      </c>
      <c r="AF82" s="197">
        <v>0</v>
      </c>
      <c r="AG82" s="197">
        <v>32.07</v>
      </c>
      <c r="AH82" s="197">
        <v>0</v>
      </c>
      <c r="AI82" s="197">
        <v>15.56</v>
      </c>
      <c r="AJ82" s="197">
        <v>0</v>
      </c>
      <c r="AK82" s="197">
        <v>24.61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16.14</v>
      </c>
      <c r="E83" s="197">
        <v>0</v>
      </c>
      <c r="F83" s="197">
        <v>0</v>
      </c>
      <c r="G83" s="197">
        <v>27.9</v>
      </c>
      <c r="H83" s="197">
        <v>0</v>
      </c>
      <c r="I83" s="197">
        <v>0</v>
      </c>
      <c r="J83" s="197">
        <v>36.1</v>
      </c>
      <c r="K83" s="197">
        <v>110.19</v>
      </c>
      <c r="L83" s="197">
        <v>4.3499999999999996</v>
      </c>
      <c r="M83" s="197">
        <v>1.68</v>
      </c>
      <c r="N83" s="197">
        <v>0.86</v>
      </c>
      <c r="O83" s="197">
        <v>2.4700000000000002</v>
      </c>
      <c r="P83" s="197">
        <v>0.69</v>
      </c>
      <c r="Q83" s="197">
        <v>4.91</v>
      </c>
      <c r="R83" s="197">
        <v>0.63</v>
      </c>
      <c r="S83" s="197">
        <v>6.76</v>
      </c>
      <c r="T83" s="197">
        <v>0</v>
      </c>
      <c r="U83" s="197">
        <v>1.78</v>
      </c>
      <c r="V83" s="197">
        <v>0.17</v>
      </c>
      <c r="W83" s="197">
        <v>0.42</v>
      </c>
      <c r="X83" s="197">
        <v>2.19</v>
      </c>
      <c r="Y83" s="197">
        <v>0</v>
      </c>
      <c r="Z83" s="197">
        <v>3.06</v>
      </c>
      <c r="AA83" s="197">
        <v>1.0900000000000001</v>
      </c>
      <c r="AB83" s="197">
        <v>0</v>
      </c>
      <c r="AC83" s="197">
        <v>3.18</v>
      </c>
      <c r="AD83" s="197">
        <v>12.46</v>
      </c>
      <c r="AE83" s="197">
        <v>0</v>
      </c>
      <c r="AF83" s="197">
        <v>0</v>
      </c>
      <c r="AG83" s="197">
        <v>32.07</v>
      </c>
      <c r="AH83" s="197">
        <v>0</v>
      </c>
      <c r="AI83" s="197">
        <v>15.56</v>
      </c>
      <c r="AJ83" s="197">
        <v>0</v>
      </c>
      <c r="AK83" s="197">
        <v>24.61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16.14</v>
      </c>
      <c r="E84" s="197">
        <v>0</v>
      </c>
      <c r="F84" s="197">
        <v>0</v>
      </c>
      <c r="G84" s="197">
        <v>27.9</v>
      </c>
      <c r="H84" s="197">
        <v>0</v>
      </c>
      <c r="I84" s="197">
        <v>0</v>
      </c>
      <c r="J84" s="197">
        <v>36.1</v>
      </c>
      <c r="K84" s="197">
        <v>110.19</v>
      </c>
      <c r="L84" s="197">
        <v>4.3499999999999996</v>
      </c>
      <c r="M84" s="197">
        <v>1.68</v>
      </c>
      <c r="N84" s="197">
        <v>0.86</v>
      </c>
      <c r="O84" s="197">
        <v>2.4700000000000002</v>
      </c>
      <c r="P84" s="197">
        <v>0.69</v>
      </c>
      <c r="Q84" s="197">
        <v>4.91</v>
      </c>
      <c r="R84" s="197">
        <v>0.63</v>
      </c>
      <c r="S84" s="197">
        <v>6.76</v>
      </c>
      <c r="T84" s="197">
        <v>0</v>
      </c>
      <c r="U84" s="197">
        <v>1.78</v>
      </c>
      <c r="V84" s="197">
        <v>0.17</v>
      </c>
      <c r="W84" s="197">
        <v>0.42</v>
      </c>
      <c r="X84" s="197">
        <v>2.19</v>
      </c>
      <c r="Y84" s="197">
        <v>0</v>
      </c>
      <c r="Z84" s="197">
        <v>3.06</v>
      </c>
      <c r="AA84" s="197">
        <v>1.0900000000000001</v>
      </c>
      <c r="AB84" s="197">
        <v>0</v>
      </c>
      <c r="AC84" s="197">
        <v>3.18</v>
      </c>
      <c r="AD84" s="197">
        <v>12.46</v>
      </c>
      <c r="AE84" s="197">
        <v>0</v>
      </c>
      <c r="AF84" s="197">
        <v>0</v>
      </c>
      <c r="AG84" s="197">
        <v>32.07</v>
      </c>
      <c r="AH84" s="197">
        <v>0</v>
      </c>
      <c r="AI84" s="197">
        <v>15.56</v>
      </c>
      <c r="AJ84" s="197">
        <v>0</v>
      </c>
      <c r="AK84" s="197">
        <v>24.61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16.14</v>
      </c>
      <c r="E85" s="197">
        <v>0</v>
      </c>
      <c r="F85" s="197">
        <v>0</v>
      </c>
      <c r="G85" s="197">
        <v>27.9</v>
      </c>
      <c r="H85" s="197">
        <v>0</v>
      </c>
      <c r="I85" s="197">
        <v>0</v>
      </c>
      <c r="J85" s="197">
        <v>36.1</v>
      </c>
      <c r="K85" s="197">
        <v>110.19</v>
      </c>
      <c r="L85" s="197">
        <v>4.3499999999999996</v>
      </c>
      <c r="M85" s="197">
        <v>1.68</v>
      </c>
      <c r="N85" s="197">
        <v>0.86</v>
      </c>
      <c r="O85" s="197">
        <v>2.4700000000000002</v>
      </c>
      <c r="P85" s="197">
        <v>0.69</v>
      </c>
      <c r="Q85" s="197">
        <v>4.91</v>
      </c>
      <c r="R85" s="197">
        <v>0.63</v>
      </c>
      <c r="S85" s="197">
        <v>6.76</v>
      </c>
      <c r="T85" s="197">
        <v>0</v>
      </c>
      <c r="U85" s="197">
        <v>1.78</v>
      </c>
      <c r="V85" s="197">
        <v>0.17</v>
      </c>
      <c r="W85" s="197">
        <v>0.42</v>
      </c>
      <c r="X85" s="197">
        <v>2.19</v>
      </c>
      <c r="Y85" s="197">
        <v>0</v>
      </c>
      <c r="Z85" s="197">
        <v>3.06</v>
      </c>
      <c r="AA85" s="197">
        <v>1.0900000000000001</v>
      </c>
      <c r="AB85" s="197">
        <v>0</v>
      </c>
      <c r="AC85" s="197">
        <v>3.18</v>
      </c>
      <c r="AD85" s="197">
        <v>12.46</v>
      </c>
      <c r="AE85" s="197">
        <v>0</v>
      </c>
      <c r="AF85" s="197">
        <v>0</v>
      </c>
      <c r="AG85" s="197">
        <v>32.07</v>
      </c>
      <c r="AH85" s="197">
        <v>0</v>
      </c>
      <c r="AI85" s="197">
        <v>15.56</v>
      </c>
      <c r="AJ85" s="197">
        <v>0</v>
      </c>
      <c r="AK85" s="197">
        <v>24.61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16.14</v>
      </c>
      <c r="E86" s="197">
        <v>0</v>
      </c>
      <c r="F86" s="197">
        <v>0</v>
      </c>
      <c r="G86" s="197">
        <v>27.9</v>
      </c>
      <c r="H86" s="197">
        <v>0</v>
      </c>
      <c r="I86" s="197">
        <v>0</v>
      </c>
      <c r="J86" s="197">
        <v>36.1</v>
      </c>
      <c r="K86" s="197">
        <v>110.19</v>
      </c>
      <c r="L86" s="197">
        <v>4.3499999999999996</v>
      </c>
      <c r="M86" s="197">
        <v>1.68</v>
      </c>
      <c r="N86" s="197">
        <v>0.86</v>
      </c>
      <c r="O86" s="197">
        <v>2.4700000000000002</v>
      </c>
      <c r="P86" s="197">
        <v>0.69</v>
      </c>
      <c r="Q86" s="197">
        <v>4.91</v>
      </c>
      <c r="R86" s="197">
        <v>0.63</v>
      </c>
      <c r="S86" s="197">
        <v>6.76</v>
      </c>
      <c r="T86" s="197">
        <v>0</v>
      </c>
      <c r="U86" s="197">
        <v>1.78</v>
      </c>
      <c r="V86" s="197">
        <v>0.17</v>
      </c>
      <c r="W86" s="197">
        <v>0.42</v>
      </c>
      <c r="X86" s="197">
        <v>2.19</v>
      </c>
      <c r="Y86" s="197">
        <v>0</v>
      </c>
      <c r="Z86" s="197">
        <v>3.06</v>
      </c>
      <c r="AA86" s="197">
        <v>1.0900000000000001</v>
      </c>
      <c r="AB86" s="197">
        <v>0</v>
      </c>
      <c r="AC86" s="197">
        <v>3.18</v>
      </c>
      <c r="AD86" s="197">
        <v>12.46</v>
      </c>
      <c r="AE86" s="197">
        <v>0</v>
      </c>
      <c r="AF86" s="197">
        <v>0</v>
      </c>
      <c r="AG86" s="197">
        <v>32.07</v>
      </c>
      <c r="AH86" s="197">
        <v>0</v>
      </c>
      <c r="AI86" s="197">
        <v>15.56</v>
      </c>
      <c r="AJ86" s="197">
        <v>0</v>
      </c>
      <c r="AK86" s="197">
        <v>24.61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16.14</v>
      </c>
      <c r="E87" s="197">
        <v>0</v>
      </c>
      <c r="F87" s="197">
        <v>0</v>
      </c>
      <c r="G87" s="197">
        <v>27.9</v>
      </c>
      <c r="H87" s="197">
        <v>0</v>
      </c>
      <c r="I87" s="197">
        <v>0</v>
      </c>
      <c r="J87" s="197">
        <v>36.1</v>
      </c>
      <c r="K87" s="197">
        <v>110.19</v>
      </c>
      <c r="L87" s="197">
        <v>4.3499999999999996</v>
      </c>
      <c r="M87" s="197">
        <v>1.68</v>
      </c>
      <c r="N87" s="197">
        <v>0.86</v>
      </c>
      <c r="O87" s="197">
        <v>2.4700000000000002</v>
      </c>
      <c r="P87" s="197">
        <v>0.69</v>
      </c>
      <c r="Q87" s="197">
        <v>4.91</v>
      </c>
      <c r="R87" s="197">
        <v>0.63</v>
      </c>
      <c r="S87" s="197">
        <v>6.76</v>
      </c>
      <c r="T87" s="197">
        <v>0</v>
      </c>
      <c r="U87" s="197">
        <v>1.78</v>
      </c>
      <c r="V87" s="197">
        <v>0.17</v>
      </c>
      <c r="W87" s="197">
        <v>0.42</v>
      </c>
      <c r="X87" s="197">
        <v>2.19</v>
      </c>
      <c r="Y87" s="197">
        <v>0</v>
      </c>
      <c r="Z87" s="197">
        <v>3.06</v>
      </c>
      <c r="AA87" s="197">
        <v>1.0900000000000001</v>
      </c>
      <c r="AB87" s="197">
        <v>0</v>
      </c>
      <c r="AC87" s="197">
        <v>3.18</v>
      </c>
      <c r="AD87" s="197">
        <v>12.46</v>
      </c>
      <c r="AE87" s="197">
        <v>0</v>
      </c>
      <c r="AF87" s="197">
        <v>0</v>
      </c>
      <c r="AG87" s="197">
        <v>31.01</v>
      </c>
      <c r="AH87" s="197">
        <v>0</v>
      </c>
      <c r="AI87" s="197">
        <v>15.56</v>
      </c>
      <c r="AJ87" s="197">
        <v>0</v>
      </c>
      <c r="AK87" s="197">
        <v>24.61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16.600000000000001</v>
      </c>
      <c r="E88" s="197">
        <v>0</v>
      </c>
      <c r="F88" s="197">
        <v>0</v>
      </c>
      <c r="G88" s="197">
        <v>27.9</v>
      </c>
      <c r="H88" s="197">
        <v>0</v>
      </c>
      <c r="I88" s="197">
        <v>0</v>
      </c>
      <c r="J88" s="197">
        <v>36.1</v>
      </c>
      <c r="K88" s="197">
        <v>110.19</v>
      </c>
      <c r="L88" s="197">
        <v>4.3499999999999996</v>
      </c>
      <c r="M88" s="197">
        <v>1.68</v>
      </c>
      <c r="N88" s="197">
        <v>0.86</v>
      </c>
      <c r="O88" s="197">
        <v>2.4700000000000002</v>
      </c>
      <c r="P88" s="197">
        <v>0.69</v>
      </c>
      <c r="Q88" s="197">
        <v>4.91</v>
      </c>
      <c r="R88" s="197">
        <v>0.63</v>
      </c>
      <c r="S88" s="197">
        <v>6.76</v>
      </c>
      <c r="T88" s="197">
        <v>0</v>
      </c>
      <c r="U88" s="197">
        <v>1.78</v>
      </c>
      <c r="V88" s="197">
        <v>0.17</v>
      </c>
      <c r="W88" s="197">
        <v>0.42</v>
      </c>
      <c r="X88" s="197">
        <v>2.19</v>
      </c>
      <c r="Y88" s="197">
        <v>0</v>
      </c>
      <c r="Z88" s="197">
        <v>3.06</v>
      </c>
      <c r="AA88" s="197">
        <v>1.0900000000000001</v>
      </c>
      <c r="AB88" s="197">
        <v>0</v>
      </c>
      <c r="AC88" s="197">
        <v>3.18</v>
      </c>
      <c r="AD88" s="197">
        <v>12.46</v>
      </c>
      <c r="AE88" s="197">
        <v>0</v>
      </c>
      <c r="AF88" s="197">
        <v>0</v>
      </c>
      <c r="AG88" s="197">
        <v>31.01</v>
      </c>
      <c r="AH88" s="197">
        <v>0</v>
      </c>
      <c r="AI88" s="197">
        <v>15.56</v>
      </c>
      <c r="AJ88" s="197">
        <v>0</v>
      </c>
      <c r="AK88" s="197">
        <v>24.61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16.600000000000001</v>
      </c>
      <c r="E89" s="197">
        <v>0</v>
      </c>
      <c r="F89" s="197">
        <v>0</v>
      </c>
      <c r="G89" s="197">
        <v>27.9</v>
      </c>
      <c r="H89" s="197">
        <v>0</v>
      </c>
      <c r="I89" s="197">
        <v>0</v>
      </c>
      <c r="J89" s="197">
        <v>36.1</v>
      </c>
      <c r="K89" s="197">
        <v>110.19</v>
      </c>
      <c r="L89" s="197">
        <v>4.3499999999999996</v>
      </c>
      <c r="M89" s="197">
        <v>1.68</v>
      </c>
      <c r="N89" s="197">
        <v>0.86</v>
      </c>
      <c r="O89" s="197">
        <v>2.4700000000000002</v>
      </c>
      <c r="P89" s="197">
        <v>0.69</v>
      </c>
      <c r="Q89" s="197">
        <v>4.91</v>
      </c>
      <c r="R89" s="197">
        <v>0.63</v>
      </c>
      <c r="S89" s="197">
        <v>6.76</v>
      </c>
      <c r="T89" s="197">
        <v>0</v>
      </c>
      <c r="U89" s="197">
        <v>1.78</v>
      </c>
      <c r="V89" s="197">
        <v>0.17</v>
      </c>
      <c r="W89" s="197">
        <v>0.42</v>
      </c>
      <c r="X89" s="197">
        <v>2.19</v>
      </c>
      <c r="Y89" s="197">
        <v>0</v>
      </c>
      <c r="Z89" s="197">
        <v>3.06</v>
      </c>
      <c r="AA89" s="197">
        <v>1.0900000000000001</v>
      </c>
      <c r="AB89" s="197">
        <v>0</v>
      </c>
      <c r="AC89" s="197">
        <v>3.18</v>
      </c>
      <c r="AD89" s="197">
        <v>12.46</v>
      </c>
      <c r="AE89" s="197">
        <v>0</v>
      </c>
      <c r="AF89" s="197">
        <v>0</v>
      </c>
      <c r="AG89" s="197">
        <v>31.01</v>
      </c>
      <c r="AH89" s="197">
        <v>0</v>
      </c>
      <c r="AI89" s="197">
        <v>15.56</v>
      </c>
      <c r="AJ89" s="197">
        <v>0</v>
      </c>
      <c r="AK89" s="197">
        <v>24.61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16.600000000000001</v>
      </c>
      <c r="E90" s="197">
        <v>0</v>
      </c>
      <c r="F90" s="197">
        <v>0</v>
      </c>
      <c r="G90" s="197">
        <v>27.9</v>
      </c>
      <c r="H90" s="197">
        <v>0</v>
      </c>
      <c r="I90" s="197">
        <v>0</v>
      </c>
      <c r="J90" s="197">
        <v>36.1</v>
      </c>
      <c r="K90" s="197">
        <v>110.19</v>
      </c>
      <c r="L90" s="197">
        <v>4.3499999999999996</v>
      </c>
      <c r="M90" s="197">
        <v>1.68</v>
      </c>
      <c r="N90" s="197">
        <v>0.86</v>
      </c>
      <c r="O90" s="197">
        <v>2.4700000000000002</v>
      </c>
      <c r="P90" s="197">
        <v>0.69</v>
      </c>
      <c r="Q90" s="197">
        <v>4.91</v>
      </c>
      <c r="R90" s="197">
        <v>0.63</v>
      </c>
      <c r="S90" s="197">
        <v>6.76</v>
      </c>
      <c r="T90" s="197">
        <v>0</v>
      </c>
      <c r="U90" s="197">
        <v>1.78</v>
      </c>
      <c r="V90" s="197">
        <v>0.17</v>
      </c>
      <c r="W90" s="197">
        <v>0.42</v>
      </c>
      <c r="X90" s="197">
        <v>2.19</v>
      </c>
      <c r="Y90" s="197">
        <v>0</v>
      </c>
      <c r="Z90" s="197">
        <v>3.06</v>
      </c>
      <c r="AA90" s="197">
        <v>1.0900000000000001</v>
      </c>
      <c r="AB90" s="197">
        <v>0</v>
      </c>
      <c r="AC90" s="197">
        <v>3.18</v>
      </c>
      <c r="AD90" s="197">
        <v>12.46</v>
      </c>
      <c r="AE90" s="197">
        <v>0</v>
      </c>
      <c r="AF90" s="197">
        <v>0</v>
      </c>
      <c r="AG90" s="197">
        <v>31.01</v>
      </c>
      <c r="AH90" s="197">
        <v>0</v>
      </c>
      <c r="AI90" s="197">
        <v>15.56</v>
      </c>
      <c r="AJ90" s="197">
        <v>0</v>
      </c>
      <c r="AK90" s="197">
        <v>24.61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0</v>
      </c>
      <c r="G91" s="197">
        <v>27.9</v>
      </c>
      <c r="H91" s="197">
        <v>0</v>
      </c>
      <c r="I91" s="197">
        <v>0</v>
      </c>
      <c r="J91" s="197">
        <v>36.1</v>
      </c>
      <c r="K91" s="197">
        <v>110.19</v>
      </c>
      <c r="L91" s="197">
        <v>4.3499999999999996</v>
      </c>
      <c r="M91" s="197">
        <v>1.68</v>
      </c>
      <c r="N91" s="197">
        <v>0.86</v>
      </c>
      <c r="O91" s="197">
        <v>2.4700000000000002</v>
      </c>
      <c r="P91" s="197">
        <v>0.69</v>
      </c>
      <c r="Q91" s="197">
        <v>4.91</v>
      </c>
      <c r="R91" s="197">
        <v>0.63</v>
      </c>
      <c r="S91" s="197">
        <v>6.76</v>
      </c>
      <c r="T91" s="197">
        <v>0</v>
      </c>
      <c r="U91" s="197">
        <v>1.78</v>
      </c>
      <c r="V91" s="197">
        <v>0.17</v>
      </c>
      <c r="W91" s="197">
        <v>0.42</v>
      </c>
      <c r="X91" s="197">
        <v>2.19</v>
      </c>
      <c r="Y91" s="197">
        <v>0</v>
      </c>
      <c r="Z91" s="197">
        <v>3.06</v>
      </c>
      <c r="AA91" s="197">
        <v>1.0900000000000001</v>
      </c>
      <c r="AB91" s="197">
        <v>0</v>
      </c>
      <c r="AC91" s="197">
        <v>2.65</v>
      </c>
      <c r="AD91" s="197">
        <v>12.46</v>
      </c>
      <c r="AE91" s="197">
        <v>0</v>
      </c>
      <c r="AF91" s="197">
        <v>0</v>
      </c>
      <c r="AG91" s="197">
        <v>31.01</v>
      </c>
      <c r="AH91" s="197">
        <v>0</v>
      </c>
      <c r="AI91" s="197">
        <v>15.56</v>
      </c>
      <c r="AJ91" s="197">
        <v>0</v>
      </c>
      <c r="AK91" s="197">
        <v>24.61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0</v>
      </c>
      <c r="G92" s="197">
        <v>27.9</v>
      </c>
      <c r="H92" s="197">
        <v>0</v>
      </c>
      <c r="I92" s="197">
        <v>0</v>
      </c>
      <c r="J92" s="197">
        <v>36.1</v>
      </c>
      <c r="K92" s="197">
        <v>110.19</v>
      </c>
      <c r="L92" s="197">
        <v>4.3499999999999996</v>
      </c>
      <c r="M92" s="197">
        <v>1.68</v>
      </c>
      <c r="N92" s="197">
        <v>0.86</v>
      </c>
      <c r="O92" s="197">
        <v>2.4700000000000002</v>
      </c>
      <c r="P92" s="197">
        <v>0.69</v>
      </c>
      <c r="Q92" s="197">
        <v>4.91</v>
      </c>
      <c r="R92" s="197">
        <v>0.63</v>
      </c>
      <c r="S92" s="197">
        <v>6.76</v>
      </c>
      <c r="T92" s="197">
        <v>0</v>
      </c>
      <c r="U92" s="197">
        <v>1.78</v>
      </c>
      <c r="V92" s="197">
        <v>0.17</v>
      </c>
      <c r="W92" s="197">
        <v>0.42</v>
      </c>
      <c r="X92" s="197">
        <v>2.19</v>
      </c>
      <c r="Y92" s="197">
        <v>0</v>
      </c>
      <c r="Z92" s="197">
        <v>3.06</v>
      </c>
      <c r="AA92" s="197">
        <v>1.0900000000000001</v>
      </c>
      <c r="AB92" s="197">
        <v>0</v>
      </c>
      <c r="AC92" s="197">
        <v>2.65</v>
      </c>
      <c r="AD92" s="197">
        <v>12.46</v>
      </c>
      <c r="AE92" s="197">
        <v>0</v>
      </c>
      <c r="AF92" s="197">
        <v>0</v>
      </c>
      <c r="AG92" s="197">
        <v>31.01</v>
      </c>
      <c r="AH92" s="197">
        <v>0</v>
      </c>
      <c r="AI92" s="197">
        <v>15.56</v>
      </c>
      <c r="AJ92" s="197">
        <v>0</v>
      </c>
      <c r="AK92" s="197">
        <v>24.61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0</v>
      </c>
      <c r="G93" s="197">
        <v>27.9</v>
      </c>
      <c r="H93" s="197">
        <v>0</v>
      </c>
      <c r="I93" s="197">
        <v>0</v>
      </c>
      <c r="J93" s="197">
        <v>36.1</v>
      </c>
      <c r="K93" s="197">
        <v>171.42</v>
      </c>
      <c r="L93" s="197">
        <v>4.3499999999999996</v>
      </c>
      <c r="M93" s="197">
        <v>1.68</v>
      </c>
      <c r="N93" s="197">
        <v>0.86</v>
      </c>
      <c r="O93" s="197">
        <v>2.4700000000000002</v>
      </c>
      <c r="P93" s="197">
        <v>0.69</v>
      </c>
      <c r="Q93" s="197">
        <v>4.91</v>
      </c>
      <c r="R93" s="197">
        <v>0.63</v>
      </c>
      <c r="S93" s="197">
        <v>6.76</v>
      </c>
      <c r="T93" s="197">
        <v>0</v>
      </c>
      <c r="U93" s="197">
        <v>1.78</v>
      </c>
      <c r="V93" s="197">
        <v>0.17</v>
      </c>
      <c r="W93" s="197">
        <v>0.44</v>
      </c>
      <c r="X93" s="197">
        <v>2.19</v>
      </c>
      <c r="Y93" s="197">
        <v>0</v>
      </c>
      <c r="Z93" s="197">
        <v>3.06</v>
      </c>
      <c r="AA93" s="197">
        <v>1.0900000000000001</v>
      </c>
      <c r="AB93" s="197">
        <v>0</v>
      </c>
      <c r="AC93" s="197">
        <v>2.65</v>
      </c>
      <c r="AD93" s="197">
        <v>12.46</v>
      </c>
      <c r="AE93" s="197">
        <v>0</v>
      </c>
      <c r="AF93" s="197">
        <v>0</v>
      </c>
      <c r="AG93" s="197">
        <v>31.01</v>
      </c>
      <c r="AH93" s="197">
        <v>0</v>
      </c>
      <c r="AI93" s="197">
        <v>15.56</v>
      </c>
      <c r="AJ93" s="197">
        <v>0</v>
      </c>
      <c r="AK93" s="197">
        <v>22.66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0</v>
      </c>
      <c r="G94" s="197">
        <v>27.9</v>
      </c>
      <c r="H94" s="197">
        <v>0</v>
      </c>
      <c r="I94" s="197">
        <v>0</v>
      </c>
      <c r="J94" s="197">
        <v>36.1</v>
      </c>
      <c r="K94" s="197">
        <v>248.72</v>
      </c>
      <c r="L94" s="197">
        <v>4.3499999999999996</v>
      </c>
      <c r="M94" s="197">
        <v>1.68</v>
      </c>
      <c r="N94" s="197">
        <v>0.86</v>
      </c>
      <c r="O94" s="197">
        <v>2.4700000000000002</v>
      </c>
      <c r="P94" s="197">
        <v>0.69</v>
      </c>
      <c r="Q94" s="197">
        <v>4.91</v>
      </c>
      <c r="R94" s="197">
        <v>0.63</v>
      </c>
      <c r="S94" s="197">
        <v>6.76</v>
      </c>
      <c r="T94" s="197">
        <v>0</v>
      </c>
      <c r="U94" s="197">
        <v>1.78</v>
      </c>
      <c r="V94" s="197">
        <v>0.17</v>
      </c>
      <c r="W94" s="197">
        <v>0.44</v>
      </c>
      <c r="X94" s="197">
        <v>2.19</v>
      </c>
      <c r="Y94" s="197">
        <v>0</v>
      </c>
      <c r="Z94" s="197">
        <v>3.06</v>
      </c>
      <c r="AA94" s="197">
        <v>1.0900000000000001</v>
      </c>
      <c r="AB94" s="197">
        <v>0</v>
      </c>
      <c r="AC94" s="197">
        <v>2.65</v>
      </c>
      <c r="AD94" s="197">
        <v>12.46</v>
      </c>
      <c r="AE94" s="197">
        <v>0</v>
      </c>
      <c r="AF94" s="197">
        <v>0</v>
      </c>
      <c r="AG94" s="197">
        <v>31.01</v>
      </c>
      <c r="AH94" s="197">
        <v>0</v>
      </c>
      <c r="AI94" s="197">
        <v>15.56</v>
      </c>
      <c r="AJ94" s="197">
        <v>0</v>
      </c>
      <c r="AK94" s="197">
        <v>22.66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17.059999999999999</v>
      </c>
      <c r="E95" s="197">
        <v>0</v>
      </c>
      <c r="F95" s="197">
        <v>0</v>
      </c>
      <c r="G95" s="197">
        <v>27.9</v>
      </c>
      <c r="H95" s="197">
        <v>0</v>
      </c>
      <c r="I95" s="197">
        <v>0</v>
      </c>
      <c r="J95" s="197">
        <v>36.1</v>
      </c>
      <c r="K95" s="197">
        <v>248.72</v>
      </c>
      <c r="L95" s="197">
        <v>4.3499999999999996</v>
      </c>
      <c r="M95" s="197">
        <v>1.68</v>
      </c>
      <c r="N95" s="197">
        <v>0.86</v>
      </c>
      <c r="O95" s="197">
        <v>2.4700000000000002</v>
      </c>
      <c r="P95" s="197">
        <v>0.69</v>
      </c>
      <c r="Q95" s="197">
        <v>4.91</v>
      </c>
      <c r="R95" s="197">
        <v>0.63</v>
      </c>
      <c r="S95" s="197">
        <v>6.76</v>
      </c>
      <c r="T95" s="197">
        <v>0</v>
      </c>
      <c r="U95" s="197">
        <v>1.78</v>
      </c>
      <c r="V95" s="197">
        <v>0.17</v>
      </c>
      <c r="W95" s="197">
        <v>0.44</v>
      </c>
      <c r="X95" s="197">
        <v>2.19</v>
      </c>
      <c r="Y95" s="197">
        <v>0</v>
      </c>
      <c r="Z95" s="197">
        <v>3.06</v>
      </c>
      <c r="AA95" s="197">
        <v>1.0900000000000001</v>
      </c>
      <c r="AB95" s="197">
        <v>0</v>
      </c>
      <c r="AC95" s="197">
        <v>2.65</v>
      </c>
      <c r="AD95" s="197">
        <v>12.46</v>
      </c>
      <c r="AE95" s="197">
        <v>0</v>
      </c>
      <c r="AF95" s="197">
        <v>0</v>
      </c>
      <c r="AG95" s="197">
        <v>31.01</v>
      </c>
      <c r="AH95" s="197">
        <v>0</v>
      </c>
      <c r="AI95" s="197">
        <v>15.56</v>
      </c>
      <c r="AJ95" s="197">
        <v>0</v>
      </c>
      <c r="AK95" s="197">
        <v>22.66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17.059999999999999</v>
      </c>
      <c r="E96" s="197">
        <v>0</v>
      </c>
      <c r="F96" s="197">
        <v>0</v>
      </c>
      <c r="G96" s="197">
        <v>27.9</v>
      </c>
      <c r="H96" s="197">
        <v>0</v>
      </c>
      <c r="I96" s="197">
        <v>0</v>
      </c>
      <c r="J96" s="197">
        <v>36.1</v>
      </c>
      <c r="K96" s="197">
        <v>248.72</v>
      </c>
      <c r="L96" s="197">
        <v>4.3499999999999996</v>
      </c>
      <c r="M96" s="197">
        <v>1.68</v>
      </c>
      <c r="N96" s="197">
        <v>0.86</v>
      </c>
      <c r="O96" s="197">
        <v>2.4700000000000002</v>
      </c>
      <c r="P96" s="197">
        <v>0.69</v>
      </c>
      <c r="Q96" s="197">
        <v>4.91</v>
      </c>
      <c r="R96" s="197">
        <v>0.63</v>
      </c>
      <c r="S96" s="197">
        <v>6.76</v>
      </c>
      <c r="T96" s="197">
        <v>0</v>
      </c>
      <c r="U96" s="197">
        <v>1.78</v>
      </c>
      <c r="V96" s="197">
        <v>0.17</v>
      </c>
      <c r="W96" s="197">
        <v>0.44</v>
      </c>
      <c r="X96" s="197">
        <v>2.19</v>
      </c>
      <c r="Y96" s="197">
        <v>0</v>
      </c>
      <c r="Z96" s="197">
        <v>3.06</v>
      </c>
      <c r="AA96" s="197">
        <v>1.0900000000000001</v>
      </c>
      <c r="AB96" s="197">
        <v>0</v>
      </c>
      <c r="AC96" s="197">
        <v>2.65</v>
      </c>
      <c r="AD96" s="197">
        <v>12.46</v>
      </c>
      <c r="AE96" s="197">
        <v>0</v>
      </c>
      <c r="AF96" s="197">
        <v>0</v>
      </c>
      <c r="AG96" s="197">
        <v>31.01</v>
      </c>
      <c r="AH96" s="197">
        <v>0</v>
      </c>
      <c r="AI96" s="197">
        <v>15.56</v>
      </c>
      <c r="AJ96" s="197">
        <v>0</v>
      </c>
      <c r="AK96" s="197">
        <v>22.66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17.059999999999999</v>
      </c>
      <c r="E97" s="197">
        <v>0</v>
      </c>
      <c r="F97" s="197">
        <v>0</v>
      </c>
      <c r="G97" s="197">
        <v>27.9</v>
      </c>
      <c r="H97" s="197">
        <v>0</v>
      </c>
      <c r="I97" s="197">
        <v>0</v>
      </c>
      <c r="J97" s="197">
        <v>36.1</v>
      </c>
      <c r="K97" s="197">
        <v>248.72</v>
      </c>
      <c r="L97" s="197">
        <v>4.3499999999999996</v>
      </c>
      <c r="M97" s="197">
        <v>1.68</v>
      </c>
      <c r="N97" s="197">
        <v>0.86</v>
      </c>
      <c r="O97" s="197">
        <v>2.4700000000000002</v>
      </c>
      <c r="P97" s="197">
        <v>0.69</v>
      </c>
      <c r="Q97" s="197">
        <v>4.91</v>
      </c>
      <c r="R97" s="197">
        <v>0.63</v>
      </c>
      <c r="S97" s="197">
        <v>6.76</v>
      </c>
      <c r="T97" s="197">
        <v>0</v>
      </c>
      <c r="U97" s="197">
        <v>1.78</v>
      </c>
      <c r="V97" s="197">
        <v>0.17</v>
      </c>
      <c r="W97" s="197">
        <v>0.44</v>
      </c>
      <c r="X97" s="197">
        <v>2.19</v>
      </c>
      <c r="Y97" s="197">
        <v>0</v>
      </c>
      <c r="Z97" s="197">
        <v>3.06</v>
      </c>
      <c r="AA97" s="197">
        <v>1.0900000000000001</v>
      </c>
      <c r="AB97" s="197">
        <v>0</v>
      </c>
      <c r="AC97" s="197">
        <v>2.65</v>
      </c>
      <c r="AD97" s="197">
        <v>12.46</v>
      </c>
      <c r="AE97" s="197">
        <v>0</v>
      </c>
      <c r="AF97" s="197">
        <v>0</v>
      </c>
      <c r="AG97" s="197">
        <v>31.01</v>
      </c>
      <c r="AH97" s="197">
        <v>0</v>
      </c>
      <c r="AI97" s="197">
        <v>15.56</v>
      </c>
      <c r="AJ97" s="197">
        <v>0</v>
      </c>
      <c r="AK97" s="197">
        <v>22.66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17.059999999999999</v>
      </c>
      <c r="E98" s="197">
        <v>0</v>
      </c>
      <c r="F98" s="197">
        <v>0</v>
      </c>
      <c r="G98" s="197">
        <v>27.9</v>
      </c>
      <c r="H98" s="197">
        <v>0</v>
      </c>
      <c r="I98" s="197">
        <v>0</v>
      </c>
      <c r="J98" s="197">
        <v>36.1</v>
      </c>
      <c r="K98" s="197">
        <v>171.42</v>
      </c>
      <c r="L98" s="197">
        <v>4.3499999999999996</v>
      </c>
      <c r="M98" s="197">
        <v>1.68</v>
      </c>
      <c r="N98" s="197">
        <v>0.86</v>
      </c>
      <c r="O98" s="197">
        <v>2.4700000000000002</v>
      </c>
      <c r="P98" s="197">
        <v>0.69</v>
      </c>
      <c r="Q98" s="197">
        <v>4.91</v>
      </c>
      <c r="R98" s="197">
        <v>0.63</v>
      </c>
      <c r="S98" s="197">
        <v>6.76</v>
      </c>
      <c r="T98" s="197">
        <v>0</v>
      </c>
      <c r="U98" s="197">
        <v>1.78</v>
      </c>
      <c r="V98" s="197">
        <v>0.17</v>
      </c>
      <c r="W98" s="197">
        <v>0.44</v>
      </c>
      <c r="X98" s="197">
        <v>2.19</v>
      </c>
      <c r="Y98" s="197">
        <v>0</v>
      </c>
      <c r="Z98" s="197">
        <v>3.06</v>
      </c>
      <c r="AA98" s="197">
        <v>1.0900000000000001</v>
      </c>
      <c r="AB98" s="197">
        <v>0</v>
      </c>
      <c r="AC98" s="197">
        <v>2.65</v>
      </c>
      <c r="AD98" s="197">
        <v>12.46</v>
      </c>
      <c r="AE98" s="197">
        <v>0</v>
      </c>
      <c r="AF98" s="197">
        <v>0</v>
      </c>
      <c r="AG98" s="197">
        <v>31.01</v>
      </c>
      <c r="AH98" s="197">
        <v>0</v>
      </c>
      <c r="AI98" s="197">
        <v>15.56</v>
      </c>
      <c r="AJ98" s="197">
        <v>0</v>
      </c>
      <c r="AK98" s="197">
        <v>22.66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0.40150500000000028</v>
      </c>
      <c r="E99">
        <f t="shared" si="0"/>
        <v>0</v>
      </c>
      <c r="F99">
        <f t="shared" si="0"/>
        <v>0</v>
      </c>
      <c r="G99">
        <f t="shared" si="0"/>
        <v>0.67608000000000146</v>
      </c>
      <c r="H99">
        <f t="shared" si="0"/>
        <v>0</v>
      </c>
      <c r="I99">
        <f t="shared" si="0"/>
        <v>0</v>
      </c>
      <c r="J99">
        <f t="shared" si="0"/>
        <v>0.87338999999999878</v>
      </c>
      <c r="K99">
        <f t="shared" si="0"/>
        <v>3.832327500000003</v>
      </c>
      <c r="L99">
        <f t="shared" si="0"/>
        <v>8.954250000000008E-2</v>
      </c>
      <c r="M99">
        <f t="shared" si="0"/>
        <v>4.7427500000000095E-2</v>
      </c>
      <c r="N99">
        <f t="shared" si="0"/>
        <v>2.0639999999999988E-2</v>
      </c>
      <c r="O99">
        <f t="shared" si="0"/>
        <v>5.9279999999999979E-2</v>
      </c>
      <c r="P99">
        <f t="shared" si="0"/>
        <v>1.6559999999999978E-2</v>
      </c>
      <c r="Q99">
        <f t="shared" si="0"/>
        <v>0.10397000000000012</v>
      </c>
      <c r="R99">
        <f t="shared" si="0"/>
        <v>1.5132500000000024E-2</v>
      </c>
      <c r="S99">
        <f t="shared" si="0"/>
        <v>0.16223999999999983</v>
      </c>
      <c r="T99">
        <f t="shared" si="0"/>
        <v>0</v>
      </c>
      <c r="U99">
        <f t="shared" si="0"/>
        <v>3.3362500000000024E-2</v>
      </c>
      <c r="V99">
        <f t="shared" si="0"/>
        <v>4.3350000000000029E-3</v>
      </c>
      <c r="W99">
        <f t="shared" si="0"/>
        <v>1.0969999999999995E-2</v>
      </c>
      <c r="X99">
        <f t="shared" si="0"/>
        <v>5.2497499999999982E-2</v>
      </c>
      <c r="Y99">
        <f t="shared" si="0"/>
        <v>0</v>
      </c>
      <c r="Z99">
        <f t="shared" si="0"/>
        <v>7.385750000000002E-2</v>
      </c>
      <c r="AA99">
        <f t="shared" si="0"/>
        <v>2.6252500000000036E-2</v>
      </c>
      <c r="AB99">
        <f t="shared" si="0"/>
        <v>0</v>
      </c>
      <c r="AC99">
        <f t="shared" si="0"/>
        <v>7.4302500000000021E-2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0.74438000000000115</v>
      </c>
      <c r="AH99">
        <f t="shared" si="0"/>
        <v>0</v>
      </c>
      <c r="AI99">
        <f t="shared" si="0"/>
        <v>0.31508999999999937</v>
      </c>
      <c r="AJ99">
        <f t="shared" si="0"/>
        <v>0</v>
      </c>
      <c r="AK99">
        <f t="shared" si="0"/>
        <v>0.46237499999999987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10.130000000000001</v>
      </c>
      <c r="E3" s="197">
        <v>0</v>
      </c>
      <c r="F3" s="197">
        <v>0</v>
      </c>
      <c r="G3" s="197">
        <v>16.55</v>
      </c>
      <c r="H3" s="197">
        <v>0</v>
      </c>
      <c r="I3" s="197">
        <v>0</v>
      </c>
      <c r="J3" s="197">
        <v>21.3</v>
      </c>
      <c r="K3" s="197">
        <v>56.9</v>
      </c>
      <c r="L3" s="197">
        <v>25.13</v>
      </c>
      <c r="M3" s="197">
        <v>0</v>
      </c>
      <c r="N3" s="197">
        <v>0.5</v>
      </c>
      <c r="O3" s="197">
        <v>1.7</v>
      </c>
      <c r="P3" s="197">
        <v>1.72</v>
      </c>
      <c r="Q3" s="197">
        <v>3.15</v>
      </c>
      <c r="R3" s="197">
        <v>0.36</v>
      </c>
      <c r="S3" s="197">
        <v>3.8</v>
      </c>
      <c r="T3" s="197">
        <v>0</v>
      </c>
      <c r="U3" s="197">
        <v>5.92</v>
      </c>
      <c r="V3" s="197">
        <v>0.1</v>
      </c>
      <c r="W3" s="197">
        <v>0.27</v>
      </c>
      <c r="X3" s="197">
        <v>1.26</v>
      </c>
      <c r="Y3" s="197">
        <v>0</v>
      </c>
      <c r="Z3" s="197">
        <v>2.0299999999999998</v>
      </c>
      <c r="AA3" s="197">
        <v>0.63</v>
      </c>
      <c r="AB3" s="197">
        <v>0</v>
      </c>
      <c r="AC3" s="197">
        <v>1.45</v>
      </c>
      <c r="AD3" s="197">
        <v>6.82</v>
      </c>
      <c r="AE3" s="197">
        <v>0</v>
      </c>
      <c r="AF3" s="197">
        <v>0</v>
      </c>
      <c r="AG3" s="197">
        <v>17.29</v>
      </c>
      <c r="AH3" s="197">
        <v>0</v>
      </c>
      <c r="AI3" s="197">
        <v>8.84</v>
      </c>
      <c r="AJ3" s="197">
        <v>0</v>
      </c>
      <c r="AK3" s="197">
        <v>9.01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10.130000000000001</v>
      </c>
      <c r="E4" s="197">
        <v>0</v>
      </c>
      <c r="F4" s="197">
        <v>0</v>
      </c>
      <c r="G4" s="197">
        <v>16.55</v>
      </c>
      <c r="H4" s="197">
        <v>0</v>
      </c>
      <c r="I4" s="197">
        <v>0</v>
      </c>
      <c r="J4" s="197">
        <v>21.3</v>
      </c>
      <c r="K4" s="197">
        <v>86.86</v>
      </c>
      <c r="L4" s="197">
        <v>20.39</v>
      </c>
      <c r="M4" s="197">
        <v>0</v>
      </c>
      <c r="N4" s="197">
        <v>0.5</v>
      </c>
      <c r="O4" s="197">
        <v>1.7</v>
      </c>
      <c r="P4" s="197">
        <v>1.72</v>
      </c>
      <c r="Q4" s="197">
        <v>3.15</v>
      </c>
      <c r="R4" s="197">
        <v>0.36</v>
      </c>
      <c r="S4" s="197">
        <v>3.8</v>
      </c>
      <c r="T4" s="197">
        <v>0</v>
      </c>
      <c r="U4" s="197">
        <v>5.92</v>
      </c>
      <c r="V4" s="197">
        <v>0.1</v>
      </c>
      <c r="W4" s="197">
        <v>0.27</v>
      </c>
      <c r="X4" s="197">
        <v>1.26</v>
      </c>
      <c r="Y4" s="197">
        <v>0</v>
      </c>
      <c r="Z4" s="197">
        <v>2.0299999999999998</v>
      </c>
      <c r="AA4" s="197">
        <v>0.63</v>
      </c>
      <c r="AB4" s="197">
        <v>0</v>
      </c>
      <c r="AC4" s="197">
        <v>1.45</v>
      </c>
      <c r="AD4" s="197">
        <v>6.82</v>
      </c>
      <c r="AE4" s="197">
        <v>0</v>
      </c>
      <c r="AF4" s="197">
        <v>0</v>
      </c>
      <c r="AG4" s="197">
        <v>17.29</v>
      </c>
      <c r="AH4" s="197">
        <v>0</v>
      </c>
      <c r="AI4" s="197">
        <v>8.84</v>
      </c>
      <c r="AJ4" s="197">
        <v>0</v>
      </c>
      <c r="AK4" s="197">
        <v>9.01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10.130000000000001</v>
      </c>
      <c r="E5" s="197">
        <v>0</v>
      </c>
      <c r="F5" s="197">
        <v>0</v>
      </c>
      <c r="G5" s="197">
        <v>16.55</v>
      </c>
      <c r="H5" s="197">
        <v>0</v>
      </c>
      <c r="I5" s="197">
        <v>0</v>
      </c>
      <c r="J5" s="197">
        <v>21.3</v>
      </c>
      <c r="K5" s="197">
        <v>56.9</v>
      </c>
      <c r="L5" s="197">
        <v>25.13</v>
      </c>
      <c r="M5" s="197">
        <v>0</v>
      </c>
      <c r="N5" s="197">
        <v>0.5</v>
      </c>
      <c r="O5" s="197">
        <v>1.7</v>
      </c>
      <c r="P5" s="197">
        <v>1.72</v>
      </c>
      <c r="Q5" s="197">
        <v>3.15</v>
      </c>
      <c r="R5" s="197">
        <v>0.36</v>
      </c>
      <c r="S5" s="197">
        <v>3.8</v>
      </c>
      <c r="T5" s="197">
        <v>0</v>
      </c>
      <c r="U5" s="197">
        <v>5.92</v>
      </c>
      <c r="V5" s="197">
        <v>0.1</v>
      </c>
      <c r="W5" s="197">
        <v>0.27</v>
      </c>
      <c r="X5" s="197">
        <v>1.26</v>
      </c>
      <c r="Y5" s="197">
        <v>0</v>
      </c>
      <c r="Z5" s="197">
        <v>2.0299999999999998</v>
      </c>
      <c r="AA5" s="197">
        <v>0.63</v>
      </c>
      <c r="AB5" s="197">
        <v>0</v>
      </c>
      <c r="AC5" s="197">
        <v>1.45</v>
      </c>
      <c r="AD5" s="197">
        <v>6.82</v>
      </c>
      <c r="AE5" s="197">
        <v>0</v>
      </c>
      <c r="AF5" s="197">
        <v>0</v>
      </c>
      <c r="AG5" s="197">
        <v>17.29</v>
      </c>
      <c r="AH5" s="197">
        <v>0</v>
      </c>
      <c r="AI5" s="197">
        <v>8.84</v>
      </c>
      <c r="AJ5" s="197">
        <v>0</v>
      </c>
      <c r="AK5" s="197">
        <v>9.01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10.130000000000001</v>
      </c>
      <c r="E6" s="197">
        <v>0</v>
      </c>
      <c r="F6" s="197">
        <v>0</v>
      </c>
      <c r="G6" s="197">
        <v>16.55</v>
      </c>
      <c r="H6" s="197">
        <v>0</v>
      </c>
      <c r="I6" s="197">
        <v>0</v>
      </c>
      <c r="J6" s="197">
        <v>21.3</v>
      </c>
      <c r="K6" s="197">
        <v>86.86</v>
      </c>
      <c r="L6" s="197">
        <v>12.33</v>
      </c>
      <c r="M6" s="197">
        <v>0</v>
      </c>
      <c r="N6" s="197">
        <v>0.5</v>
      </c>
      <c r="O6" s="197">
        <v>1.7</v>
      </c>
      <c r="P6" s="197">
        <v>1.72</v>
      </c>
      <c r="Q6" s="197">
        <v>3.15</v>
      </c>
      <c r="R6" s="197">
        <v>0.36</v>
      </c>
      <c r="S6" s="197">
        <v>3.8</v>
      </c>
      <c r="T6" s="197">
        <v>0</v>
      </c>
      <c r="U6" s="197">
        <v>5.92</v>
      </c>
      <c r="V6" s="197">
        <v>0.1</v>
      </c>
      <c r="W6" s="197">
        <v>0.27</v>
      </c>
      <c r="X6" s="197">
        <v>1.26</v>
      </c>
      <c r="Y6" s="197">
        <v>0</v>
      </c>
      <c r="Z6" s="197">
        <v>2.0299999999999998</v>
      </c>
      <c r="AA6" s="197">
        <v>0.63</v>
      </c>
      <c r="AB6" s="197">
        <v>0</v>
      </c>
      <c r="AC6" s="197">
        <v>1.45</v>
      </c>
      <c r="AD6" s="197">
        <v>6.82</v>
      </c>
      <c r="AE6" s="197">
        <v>0</v>
      </c>
      <c r="AF6" s="197">
        <v>0</v>
      </c>
      <c r="AG6" s="197">
        <v>17.29</v>
      </c>
      <c r="AH6" s="197">
        <v>0</v>
      </c>
      <c r="AI6" s="197">
        <v>8.84</v>
      </c>
      <c r="AJ6" s="197">
        <v>0</v>
      </c>
      <c r="AK6" s="197">
        <v>9.01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10.130000000000001</v>
      </c>
      <c r="E7" s="197">
        <v>0</v>
      </c>
      <c r="F7" s="197">
        <v>0</v>
      </c>
      <c r="G7" s="197">
        <v>16.55</v>
      </c>
      <c r="H7" s="197">
        <v>0</v>
      </c>
      <c r="I7" s="197">
        <v>0</v>
      </c>
      <c r="J7" s="197">
        <v>21.3</v>
      </c>
      <c r="K7" s="197">
        <v>86.86</v>
      </c>
      <c r="L7" s="197">
        <v>25.13</v>
      </c>
      <c r="M7" s="197">
        <v>0</v>
      </c>
      <c r="N7" s="197">
        <v>0.5</v>
      </c>
      <c r="O7" s="197">
        <v>1.7</v>
      </c>
      <c r="P7" s="197">
        <v>1.72</v>
      </c>
      <c r="Q7" s="197">
        <v>3.15</v>
      </c>
      <c r="R7" s="197">
        <v>5.94</v>
      </c>
      <c r="S7" s="197">
        <v>3.8</v>
      </c>
      <c r="T7" s="197">
        <v>0</v>
      </c>
      <c r="U7" s="197">
        <v>5.92</v>
      </c>
      <c r="V7" s="197">
        <v>0.1</v>
      </c>
      <c r="W7" s="197">
        <v>0.27</v>
      </c>
      <c r="X7" s="197">
        <v>1.26</v>
      </c>
      <c r="Y7" s="197">
        <v>0</v>
      </c>
      <c r="Z7" s="197">
        <v>2.0299999999999998</v>
      </c>
      <c r="AA7" s="197">
        <v>0.63</v>
      </c>
      <c r="AB7" s="197">
        <v>0</v>
      </c>
      <c r="AC7" s="197">
        <v>1.21</v>
      </c>
      <c r="AD7" s="197">
        <v>6.82</v>
      </c>
      <c r="AE7" s="197">
        <v>0</v>
      </c>
      <c r="AF7" s="197">
        <v>0</v>
      </c>
      <c r="AG7" s="197">
        <v>17.29</v>
      </c>
      <c r="AH7" s="197">
        <v>0</v>
      </c>
      <c r="AI7" s="197">
        <v>8.84</v>
      </c>
      <c r="AJ7" s="197">
        <v>0</v>
      </c>
      <c r="AK7" s="197">
        <v>9.01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10.130000000000001</v>
      </c>
      <c r="E8" s="197">
        <v>0</v>
      </c>
      <c r="F8" s="197">
        <v>0</v>
      </c>
      <c r="G8" s="197">
        <v>16.55</v>
      </c>
      <c r="H8" s="197">
        <v>0</v>
      </c>
      <c r="I8" s="197">
        <v>0</v>
      </c>
      <c r="J8" s="197">
        <v>21.3</v>
      </c>
      <c r="K8" s="197">
        <v>86.86</v>
      </c>
      <c r="L8" s="197">
        <v>25.13</v>
      </c>
      <c r="M8" s="197">
        <v>0</v>
      </c>
      <c r="N8" s="197">
        <v>0.5</v>
      </c>
      <c r="O8" s="197">
        <v>1.7</v>
      </c>
      <c r="P8" s="197">
        <v>1.72</v>
      </c>
      <c r="Q8" s="197">
        <v>3.15</v>
      </c>
      <c r="R8" s="197">
        <v>5.94</v>
      </c>
      <c r="S8" s="197">
        <v>3.8</v>
      </c>
      <c r="T8" s="197">
        <v>0</v>
      </c>
      <c r="U8" s="197">
        <v>5.92</v>
      </c>
      <c r="V8" s="197">
        <v>0.1</v>
      </c>
      <c r="W8" s="197">
        <v>0.27</v>
      </c>
      <c r="X8" s="197">
        <v>1.26</v>
      </c>
      <c r="Y8" s="197">
        <v>0</v>
      </c>
      <c r="Z8" s="197">
        <v>2.0299999999999998</v>
      </c>
      <c r="AA8" s="197">
        <v>0.63</v>
      </c>
      <c r="AB8" s="197">
        <v>0</v>
      </c>
      <c r="AC8" s="197">
        <v>1.21</v>
      </c>
      <c r="AD8" s="197">
        <v>6.82</v>
      </c>
      <c r="AE8" s="197">
        <v>0</v>
      </c>
      <c r="AF8" s="197">
        <v>0</v>
      </c>
      <c r="AG8" s="197">
        <v>17.13</v>
      </c>
      <c r="AH8" s="197">
        <v>0</v>
      </c>
      <c r="AI8" s="197">
        <v>8.84</v>
      </c>
      <c r="AJ8" s="197">
        <v>0</v>
      </c>
      <c r="AK8" s="197">
        <v>9.01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10.130000000000001</v>
      </c>
      <c r="E9" s="197">
        <v>0</v>
      </c>
      <c r="F9" s="197">
        <v>0</v>
      </c>
      <c r="G9" s="197">
        <v>16.55</v>
      </c>
      <c r="H9" s="197">
        <v>0</v>
      </c>
      <c r="I9" s="197">
        <v>0</v>
      </c>
      <c r="J9" s="197">
        <v>21.3</v>
      </c>
      <c r="K9" s="197">
        <v>86.86</v>
      </c>
      <c r="L9" s="197">
        <v>25.13</v>
      </c>
      <c r="M9" s="197">
        <v>0</v>
      </c>
      <c r="N9" s="197">
        <v>0.5</v>
      </c>
      <c r="O9" s="197">
        <v>1.7</v>
      </c>
      <c r="P9" s="197">
        <v>1.72</v>
      </c>
      <c r="Q9" s="197">
        <v>3.15</v>
      </c>
      <c r="R9" s="197">
        <v>5.94</v>
      </c>
      <c r="S9" s="197">
        <v>3.8</v>
      </c>
      <c r="T9" s="197">
        <v>0</v>
      </c>
      <c r="U9" s="197">
        <v>5.92</v>
      </c>
      <c r="V9" s="197">
        <v>0.1</v>
      </c>
      <c r="W9" s="197">
        <v>0.27</v>
      </c>
      <c r="X9" s="197">
        <v>1.26</v>
      </c>
      <c r="Y9" s="197">
        <v>0</v>
      </c>
      <c r="Z9" s="197">
        <v>2.0299999999999998</v>
      </c>
      <c r="AA9" s="197">
        <v>0.63</v>
      </c>
      <c r="AB9" s="197">
        <v>0</v>
      </c>
      <c r="AC9" s="197">
        <v>1.21</v>
      </c>
      <c r="AD9" s="197">
        <v>6.82</v>
      </c>
      <c r="AE9" s="197">
        <v>0</v>
      </c>
      <c r="AF9" s="197">
        <v>0</v>
      </c>
      <c r="AG9" s="197">
        <v>16.97</v>
      </c>
      <c r="AH9" s="197">
        <v>0</v>
      </c>
      <c r="AI9" s="197">
        <v>8.84</v>
      </c>
      <c r="AJ9" s="197">
        <v>0</v>
      </c>
      <c r="AK9" s="197">
        <v>9.01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10.130000000000001</v>
      </c>
      <c r="E10" s="197">
        <v>0</v>
      </c>
      <c r="F10" s="197">
        <v>0</v>
      </c>
      <c r="G10" s="197">
        <v>16.55</v>
      </c>
      <c r="H10" s="197">
        <v>0</v>
      </c>
      <c r="I10" s="197">
        <v>0</v>
      </c>
      <c r="J10" s="197">
        <v>21.3</v>
      </c>
      <c r="K10" s="197">
        <v>86.86</v>
      </c>
      <c r="L10" s="197">
        <v>25.13</v>
      </c>
      <c r="M10" s="197">
        <v>0</v>
      </c>
      <c r="N10" s="197">
        <v>0.5</v>
      </c>
      <c r="O10" s="197">
        <v>1.7</v>
      </c>
      <c r="P10" s="197">
        <v>1.72</v>
      </c>
      <c r="Q10" s="197">
        <v>3.15</v>
      </c>
      <c r="R10" s="197">
        <v>5.94</v>
      </c>
      <c r="S10" s="197">
        <v>3.8</v>
      </c>
      <c r="T10" s="197">
        <v>0</v>
      </c>
      <c r="U10" s="197">
        <v>5.92</v>
      </c>
      <c r="V10" s="197">
        <v>0.1</v>
      </c>
      <c r="W10" s="197">
        <v>0.27</v>
      </c>
      <c r="X10" s="197">
        <v>1.26</v>
      </c>
      <c r="Y10" s="197">
        <v>0</v>
      </c>
      <c r="Z10" s="197">
        <v>2.0299999999999998</v>
      </c>
      <c r="AA10" s="197">
        <v>0.63</v>
      </c>
      <c r="AB10" s="197">
        <v>0</v>
      </c>
      <c r="AC10" s="197">
        <v>1.21</v>
      </c>
      <c r="AD10" s="197">
        <v>6.82</v>
      </c>
      <c r="AE10" s="197">
        <v>0</v>
      </c>
      <c r="AF10" s="197">
        <v>0</v>
      </c>
      <c r="AG10" s="197">
        <v>16.97</v>
      </c>
      <c r="AH10" s="197">
        <v>0</v>
      </c>
      <c r="AI10" s="197">
        <v>0</v>
      </c>
      <c r="AJ10" s="197">
        <v>0</v>
      </c>
      <c r="AK10" s="197">
        <v>9.01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10.130000000000001</v>
      </c>
      <c r="E11" s="197">
        <v>0</v>
      </c>
      <c r="F11" s="197">
        <v>0</v>
      </c>
      <c r="G11" s="197">
        <v>16.55</v>
      </c>
      <c r="H11" s="197">
        <v>0</v>
      </c>
      <c r="I11" s="197">
        <v>0</v>
      </c>
      <c r="J11" s="197">
        <v>21.3</v>
      </c>
      <c r="K11" s="197">
        <v>86.86</v>
      </c>
      <c r="L11" s="197">
        <v>25.13</v>
      </c>
      <c r="M11" s="197">
        <v>0</v>
      </c>
      <c r="N11" s="197">
        <v>0.5</v>
      </c>
      <c r="O11" s="197">
        <v>1.7</v>
      </c>
      <c r="P11" s="197">
        <v>1.72</v>
      </c>
      <c r="Q11" s="197">
        <v>3.15</v>
      </c>
      <c r="R11" s="197">
        <v>5.94</v>
      </c>
      <c r="S11" s="197">
        <v>3.8</v>
      </c>
      <c r="T11" s="197">
        <v>0</v>
      </c>
      <c r="U11" s="197">
        <v>5.92</v>
      </c>
      <c r="V11" s="197">
        <v>0.1</v>
      </c>
      <c r="W11" s="197">
        <v>0.27</v>
      </c>
      <c r="X11" s="197">
        <v>1.26</v>
      </c>
      <c r="Y11" s="197">
        <v>0</v>
      </c>
      <c r="Z11" s="197">
        <v>2.0299999999999998</v>
      </c>
      <c r="AA11" s="197">
        <v>0.63</v>
      </c>
      <c r="AB11" s="197">
        <v>0</v>
      </c>
      <c r="AC11" s="197">
        <v>0.97</v>
      </c>
      <c r="AD11" s="197">
        <v>6.82</v>
      </c>
      <c r="AE11" s="197">
        <v>0</v>
      </c>
      <c r="AF11" s="197">
        <v>0</v>
      </c>
      <c r="AG11" s="197">
        <v>16.97</v>
      </c>
      <c r="AH11" s="197">
        <v>0</v>
      </c>
      <c r="AI11" s="197">
        <v>0</v>
      </c>
      <c r="AJ11" s="197">
        <v>0</v>
      </c>
      <c r="AK11" s="197">
        <v>9.01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10.130000000000001</v>
      </c>
      <c r="E12" s="197">
        <v>0</v>
      </c>
      <c r="F12" s="197">
        <v>0</v>
      </c>
      <c r="G12" s="197">
        <v>16.55</v>
      </c>
      <c r="H12" s="197">
        <v>0</v>
      </c>
      <c r="I12" s="197">
        <v>0</v>
      </c>
      <c r="J12" s="197">
        <v>21.3</v>
      </c>
      <c r="K12" s="197">
        <v>86.86</v>
      </c>
      <c r="L12" s="197">
        <v>25.13</v>
      </c>
      <c r="M12" s="197">
        <v>0</v>
      </c>
      <c r="N12" s="197">
        <v>0.5</v>
      </c>
      <c r="O12" s="197">
        <v>1.7</v>
      </c>
      <c r="P12" s="197">
        <v>1.72</v>
      </c>
      <c r="Q12" s="197">
        <v>3.15</v>
      </c>
      <c r="R12" s="197">
        <v>5.94</v>
      </c>
      <c r="S12" s="197">
        <v>3.8</v>
      </c>
      <c r="T12" s="197">
        <v>0</v>
      </c>
      <c r="U12" s="197">
        <v>5.92</v>
      </c>
      <c r="V12" s="197">
        <v>0.1</v>
      </c>
      <c r="W12" s="197">
        <v>0.27</v>
      </c>
      <c r="X12" s="197">
        <v>1.26</v>
      </c>
      <c r="Y12" s="197">
        <v>0</v>
      </c>
      <c r="Z12" s="197">
        <v>2.0299999999999998</v>
      </c>
      <c r="AA12" s="197">
        <v>0.63</v>
      </c>
      <c r="AB12" s="197">
        <v>0</v>
      </c>
      <c r="AC12" s="197">
        <v>0.97</v>
      </c>
      <c r="AD12" s="197">
        <v>6.82</v>
      </c>
      <c r="AE12" s="197">
        <v>0</v>
      </c>
      <c r="AF12" s="197">
        <v>0</v>
      </c>
      <c r="AG12" s="197">
        <v>16.97</v>
      </c>
      <c r="AH12" s="197">
        <v>0</v>
      </c>
      <c r="AI12" s="197">
        <v>0</v>
      </c>
      <c r="AJ12" s="197">
        <v>0</v>
      </c>
      <c r="AK12" s="197">
        <v>9.01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10.130000000000001</v>
      </c>
      <c r="E13" s="197">
        <v>0</v>
      </c>
      <c r="F13" s="197">
        <v>0</v>
      </c>
      <c r="G13" s="197">
        <v>16.55</v>
      </c>
      <c r="H13" s="197">
        <v>0</v>
      </c>
      <c r="I13" s="197">
        <v>0</v>
      </c>
      <c r="J13" s="197">
        <v>21.3</v>
      </c>
      <c r="K13" s="197">
        <v>86.86</v>
      </c>
      <c r="L13" s="197">
        <v>25.13</v>
      </c>
      <c r="M13" s="197">
        <v>0</v>
      </c>
      <c r="N13" s="197">
        <v>0.5</v>
      </c>
      <c r="O13" s="197">
        <v>1.7</v>
      </c>
      <c r="P13" s="197">
        <v>1.72</v>
      </c>
      <c r="Q13" s="197">
        <v>3.15</v>
      </c>
      <c r="R13" s="197">
        <v>5.94</v>
      </c>
      <c r="S13" s="197">
        <v>3.8</v>
      </c>
      <c r="T13" s="197">
        <v>0</v>
      </c>
      <c r="U13" s="197">
        <v>5.92</v>
      </c>
      <c r="V13" s="197">
        <v>2.9</v>
      </c>
      <c r="W13" s="197">
        <v>0.27</v>
      </c>
      <c r="X13" s="197">
        <v>1.26</v>
      </c>
      <c r="Y13" s="197">
        <v>0</v>
      </c>
      <c r="Z13" s="197">
        <v>2.0299999999999998</v>
      </c>
      <c r="AA13" s="197">
        <v>0.63</v>
      </c>
      <c r="AB13" s="197">
        <v>0</v>
      </c>
      <c r="AC13" s="197">
        <v>0.97</v>
      </c>
      <c r="AD13" s="197">
        <v>6.82</v>
      </c>
      <c r="AE13" s="197">
        <v>0</v>
      </c>
      <c r="AF13" s="197">
        <v>0</v>
      </c>
      <c r="AG13" s="197">
        <v>16.97</v>
      </c>
      <c r="AH13" s="197">
        <v>0</v>
      </c>
      <c r="AI13" s="197">
        <v>0</v>
      </c>
      <c r="AJ13" s="197">
        <v>0</v>
      </c>
      <c r="AK13" s="197">
        <v>9.01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10.130000000000001</v>
      </c>
      <c r="E14" s="197">
        <v>0</v>
      </c>
      <c r="F14" s="197">
        <v>0</v>
      </c>
      <c r="G14" s="197">
        <v>16.55</v>
      </c>
      <c r="H14" s="197">
        <v>0</v>
      </c>
      <c r="I14" s="197">
        <v>0</v>
      </c>
      <c r="J14" s="197">
        <v>21.3</v>
      </c>
      <c r="K14" s="197">
        <v>86.86</v>
      </c>
      <c r="L14" s="197">
        <v>25.13</v>
      </c>
      <c r="M14" s="197">
        <v>0</v>
      </c>
      <c r="N14" s="197">
        <v>0.5</v>
      </c>
      <c r="O14" s="197">
        <v>1.7</v>
      </c>
      <c r="P14" s="197">
        <v>1.72</v>
      </c>
      <c r="Q14" s="197">
        <v>3.15</v>
      </c>
      <c r="R14" s="197">
        <v>5.94</v>
      </c>
      <c r="S14" s="197">
        <v>3.8</v>
      </c>
      <c r="T14" s="197">
        <v>0</v>
      </c>
      <c r="U14" s="197">
        <v>5.92</v>
      </c>
      <c r="V14" s="197">
        <v>2.9</v>
      </c>
      <c r="W14" s="197">
        <v>0.27</v>
      </c>
      <c r="X14" s="197">
        <v>1.26</v>
      </c>
      <c r="Y14" s="197">
        <v>0</v>
      </c>
      <c r="Z14" s="197">
        <v>2.0299999999999998</v>
      </c>
      <c r="AA14" s="197">
        <v>9.14</v>
      </c>
      <c r="AB14" s="197">
        <v>0</v>
      </c>
      <c r="AC14" s="197">
        <v>0.97</v>
      </c>
      <c r="AD14" s="197">
        <v>6.82</v>
      </c>
      <c r="AE14" s="197">
        <v>0</v>
      </c>
      <c r="AF14" s="197">
        <v>0</v>
      </c>
      <c r="AG14" s="197">
        <v>16.97</v>
      </c>
      <c r="AH14" s="197">
        <v>0</v>
      </c>
      <c r="AI14" s="197">
        <v>0</v>
      </c>
      <c r="AJ14" s="197">
        <v>0</v>
      </c>
      <c r="AK14" s="197">
        <v>9.01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10.130000000000001</v>
      </c>
      <c r="E15" s="197">
        <v>0</v>
      </c>
      <c r="F15" s="197">
        <v>0</v>
      </c>
      <c r="G15" s="197">
        <v>16.55</v>
      </c>
      <c r="H15" s="197">
        <v>0</v>
      </c>
      <c r="I15" s="197">
        <v>0</v>
      </c>
      <c r="J15" s="197">
        <v>21.3</v>
      </c>
      <c r="K15" s="197">
        <v>86.86</v>
      </c>
      <c r="L15" s="197">
        <v>25.13</v>
      </c>
      <c r="M15" s="197">
        <v>0</v>
      </c>
      <c r="N15" s="197">
        <v>0.5</v>
      </c>
      <c r="O15" s="197">
        <v>1.7</v>
      </c>
      <c r="P15" s="197">
        <v>1.72</v>
      </c>
      <c r="Q15" s="197">
        <v>3.15</v>
      </c>
      <c r="R15" s="197">
        <v>5.94</v>
      </c>
      <c r="S15" s="197">
        <v>3.8</v>
      </c>
      <c r="T15" s="197">
        <v>0</v>
      </c>
      <c r="U15" s="197">
        <v>5.92</v>
      </c>
      <c r="V15" s="197">
        <v>2.9</v>
      </c>
      <c r="W15" s="197">
        <v>0</v>
      </c>
      <c r="X15" s="197">
        <v>1.26</v>
      </c>
      <c r="Y15" s="197">
        <v>0</v>
      </c>
      <c r="Z15" s="197">
        <v>26.52</v>
      </c>
      <c r="AA15" s="197">
        <v>9.14</v>
      </c>
      <c r="AB15" s="197">
        <v>0</v>
      </c>
      <c r="AC15" s="197">
        <v>0.97</v>
      </c>
      <c r="AD15" s="197">
        <v>6.82</v>
      </c>
      <c r="AE15" s="197">
        <v>0</v>
      </c>
      <c r="AF15" s="197">
        <v>0</v>
      </c>
      <c r="AG15" s="197">
        <v>16.97</v>
      </c>
      <c r="AH15" s="197">
        <v>0</v>
      </c>
      <c r="AI15" s="197">
        <v>0</v>
      </c>
      <c r="AJ15" s="197">
        <v>0</v>
      </c>
      <c r="AK15" s="197">
        <v>9.01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10.130000000000001</v>
      </c>
      <c r="E16" s="197">
        <v>0</v>
      </c>
      <c r="F16" s="197">
        <v>0</v>
      </c>
      <c r="G16" s="197">
        <v>16.55</v>
      </c>
      <c r="H16" s="197">
        <v>0</v>
      </c>
      <c r="I16" s="197">
        <v>0</v>
      </c>
      <c r="J16" s="197">
        <v>21.3</v>
      </c>
      <c r="K16" s="197">
        <v>86.86</v>
      </c>
      <c r="L16" s="197">
        <v>25.13</v>
      </c>
      <c r="M16" s="197">
        <v>0</v>
      </c>
      <c r="N16" s="197">
        <v>0.5</v>
      </c>
      <c r="O16" s="197">
        <v>1.7</v>
      </c>
      <c r="P16" s="197">
        <v>1.72</v>
      </c>
      <c r="Q16" s="197">
        <v>3.15</v>
      </c>
      <c r="R16" s="197">
        <v>5.94</v>
      </c>
      <c r="S16" s="197">
        <v>3.8</v>
      </c>
      <c r="T16" s="197">
        <v>0</v>
      </c>
      <c r="U16" s="197">
        <v>5.92</v>
      </c>
      <c r="V16" s="197">
        <v>2.9</v>
      </c>
      <c r="W16" s="197">
        <v>0.28000000000000003</v>
      </c>
      <c r="X16" s="197">
        <v>1.26</v>
      </c>
      <c r="Y16" s="197">
        <v>0</v>
      </c>
      <c r="Z16" s="197">
        <v>26.52</v>
      </c>
      <c r="AA16" s="197">
        <v>9.14</v>
      </c>
      <c r="AB16" s="197">
        <v>0</v>
      </c>
      <c r="AC16" s="197">
        <v>0.97</v>
      </c>
      <c r="AD16" s="197">
        <v>6.82</v>
      </c>
      <c r="AE16" s="197">
        <v>0</v>
      </c>
      <c r="AF16" s="197">
        <v>0</v>
      </c>
      <c r="AG16" s="197">
        <v>16.97</v>
      </c>
      <c r="AH16" s="197">
        <v>0</v>
      </c>
      <c r="AI16" s="197">
        <v>0</v>
      </c>
      <c r="AJ16" s="197">
        <v>0</v>
      </c>
      <c r="AK16" s="197">
        <v>9.01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10.130000000000001</v>
      </c>
      <c r="E17" s="197">
        <v>0</v>
      </c>
      <c r="F17" s="197">
        <v>0</v>
      </c>
      <c r="G17" s="197">
        <v>16.55</v>
      </c>
      <c r="H17" s="197">
        <v>0</v>
      </c>
      <c r="I17" s="197">
        <v>0</v>
      </c>
      <c r="J17" s="197">
        <v>21.3</v>
      </c>
      <c r="K17" s="197">
        <v>86.86</v>
      </c>
      <c r="L17" s="197">
        <v>25.13</v>
      </c>
      <c r="M17" s="197">
        <v>0</v>
      </c>
      <c r="N17" s="197">
        <v>0.5</v>
      </c>
      <c r="O17" s="197">
        <v>1.7</v>
      </c>
      <c r="P17" s="197">
        <v>1.72</v>
      </c>
      <c r="Q17" s="197">
        <v>3.15</v>
      </c>
      <c r="R17" s="197">
        <v>5.94</v>
      </c>
      <c r="S17" s="197">
        <v>3.8</v>
      </c>
      <c r="T17" s="197">
        <v>0</v>
      </c>
      <c r="U17" s="197">
        <v>5.92</v>
      </c>
      <c r="V17" s="197">
        <v>2.9</v>
      </c>
      <c r="W17" s="197">
        <v>0.28000000000000003</v>
      </c>
      <c r="X17" s="197">
        <v>1.26</v>
      </c>
      <c r="Y17" s="197">
        <v>0</v>
      </c>
      <c r="Z17" s="197">
        <v>26.52</v>
      </c>
      <c r="AA17" s="197">
        <v>9.14</v>
      </c>
      <c r="AB17" s="197">
        <v>0</v>
      </c>
      <c r="AC17" s="197">
        <v>0.97</v>
      </c>
      <c r="AD17" s="197">
        <v>6.82</v>
      </c>
      <c r="AE17" s="197">
        <v>0</v>
      </c>
      <c r="AF17" s="197">
        <v>0</v>
      </c>
      <c r="AG17" s="197">
        <v>16.97</v>
      </c>
      <c r="AH17" s="197">
        <v>0</v>
      </c>
      <c r="AI17" s="197">
        <v>0</v>
      </c>
      <c r="AJ17" s="197">
        <v>0</v>
      </c>
      <c r="AK17" s="197">
        <v>9.01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10.130000000000001</v>
      </c>
      <c r="E18" s="197">
        <v>0</v>
      </c>
      <c r="F18" s="197">
        <v>0</v>
      </c>
      <c r="G18" s="197">
        <v>16.55</v>
      </c>
      <c r="H18" s="197">
        <v>0</v>
      </c>
      <c r="I18" s="197">
        <v>0</v>
      </c>
      <c r="J18" s="197">
        <v>21.3</v>
      </c>
      <c r="K18" s="197">
        <v>86.86</v>
      </c>
      <c r="L18" s="197">
        <v>25.13</v>
      </c>
      <c r="M18" s="197">
        <v>0</v>
      </c>
      <c r="N18" s="197">
        <v>0.5</v>
      </c>
      <c r="O18" s="197">
        <v>1.7</v>
      </c>
      <c r="P18" s="197">
        <v>1.72</v>
      </c>
      <c r="Q18" s="197">
        <v>3.15</v>
      </c>
      <c r="R18" s="197">
        <v>5.94</v>
      </c>
      <c r="S18" s="197">
        <v>3.8</v>
      </c>
      <c r="T18" s="197">
        <v>0</v>
      </c>
      <c r="U18" s="197">
        <v>5.92</v>
      </c>
      <c r="V18" s="197">
        <v>2.9</v>
      </c>
      <c r="W18" s="197">
        <v>0.28000000000000003</v>
      </c>
      <c r="X18" s="197">
        <v>1.26</v>
      </c>
      <c r="Y18" s="197">
        <v>0</v>
      </c>
      <c r="Z18" s="197">
        <v>26.52</v>
      </c>
      <c r="AA18" s="197">
        <v>9.14</v>
      </c>
      <c r="AB18" s="197">
        <v>0</v>
      </c>
      <c r="AC18" s="197">
        <v>0.97</v>
      </c>
      <c r="AD18" s="197">
        <v>6.82</v>
      </c>
      <c r="AE18" s="197">
        <v>0</v>
      </c>
      <c r="AF18" s="197">
        <v>0</v>
      </c>
      <c r="AG18" s="197">
        <v>16.97</v>
      </c>
      <c r="AH18" s="197">
        <v>0</v>
      </c>
      <c r="AI18" s="197">
        <v>0</v>
      </c>
      <c r="AJ18" s="197">
        <v>0</v>
      </c>
      <c r="AK18" s="197">
        <v>9.01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10.130000000000001</v>
      </c>
      <c r="E19" s="197">
        <v>0</v>
      </c>
      <c r="F19" s="197">
        <v>0</v>
      </c>
      <c r="G19" s="197">
        <v>16.55</v>
      </c>
      <c r="H19" s="197">
        <v>0</v>
      </c>
      <c r="I19" s="197">
        <v>0</v>
      </c>
      <c r="J19" s="197">
        <v>21.3</v>
      </c>
      <c r="K19" s="197">
        <v>86.86</v>
      </c>
      <c r="L19" s="197">
        <v>25.13</v>
      </c>
      <c r="M19" s="197">
        <v>0</v>
      </c>
      <c r="N19" s="197">
        <v>0.5</v>
      </c>
      <c r="O19" s="197">
        <v>1.7</v>
      </c>
      <c r="P19" s="197">
        <v>1.72</v>
      </c>
      <c r="Q19" s="197">
        <v>3.15</v>
      </c>
      <c r="R19" s="197">
        <v>5.94</v>
      </c>
      <c r="S19" s="197">
        <v>3.8</v>
      </c>
      <c r="T19" s="197">
        <v>0</v>
      </c>
      <c r="U19" s="197">
        <v>5.92</v>
      </c>
      <c r="V19" s="197">
        <v>2.9</v>
      </c>
      <c r="W19" s="197">
        <v>0.28000000000000003</v>
      </c>
      <c r="X19" s="197">
        <v>1.26</v>
      </c>
      <c r="Y19" s="197">
        <v>0</v>
      </c>
      <c r="Z19" s="197">
        <v>26.52</v>
      </c>
      <c r="AA19" s="197">
        <v>9.14</v>
      </c>
      <c r="AB19" s="197">
        <v>0</v>
      </c>
      <c r="AC19" s="197">
        <v>0.97</v>
      </c>
      <c r="AD19" s="197">
        <v>6.82</v>
      </c>
      <c r="AE19" s="197">
        <v>0</v>
      </c>
      <c r="AF19" s="197">
        <v>0</v>
      </c>
      <c r="AG19" s="197">
        <v>16.97</v>
      </c>
      <c r="AH19" s="197">
        <v>0</v>
      </c>
      <c r="AI19" s="197">
        <v>0</v>
      </c>
      <c r="AJ19" s="197">
        <v>0</v>
      </c>
      <c r="AK19" s="197">
        <v>9.01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10.130000000000001</v>
      </c>
      <c r="E20" s="197">
        <v>0</v>
      </c>
      <c r="F20" s="197">
        <v>0</v>
      </c>
      <c r="G20" s="197">
        <v>16.55</v>
      </c>
      <c r="H20" s="197">
        <v>0</v>
      </c>
      <c r="I20" s="197">
        <v>0</v>
      </c>
      <c r="J20" s="197">
        <v>21.3</v>
      </c>
      <c r="K20" s="197">
        <v>86.86</v>
      </c>
      <c r="L20" s="197">
        <v>25.13</v>
      </c>
      <c r="M20" s="197">
        <v>0</v>
      </c>
      <c r="N20" s="197">
        <v>0.5</v>
      </c>
      <c r="O20" s="197">
        <v>1.7</v>
      </c>
      <c r="P20" s="197">
        <v>1.72</v>
      </c>
      <c r="Q20" s="197">
        <v>3.15</v>
      </c>
      <c r="R20" s="197">
        <v>5.94</v>
      </c>
      <c r="S20" s="197">
        <v>3.8</v>
      </c>
      <c r="T20" s="197">
        <v>0</v>
      </c>
      <c r="U20" s="197">
        <v>5.92</v>
      </c>
      <c r="V20" s="197">
        <v>2.9</v>
      </c>
      <c r="W20" s="197">
        <v>0.28000000000000003</v>
      </c>
      <c r="X20" s="197">
        <v>1.26</v>
      </c>
      <c r="Y20" s="197">
        <v>0</v>
      </c>
      <c r="Z20" s="197">
        <v>26.52</v>
      </c>
      <c r="AA20" s="197">
        <v>9.14</v>
      </c>
      <c r="AB20" s="197">
        <v>0</v>
      </c>
      <c r="AC20" s="197">
        <v>0.97</v>
      </c>
      <c r="AD20" s="197">
        <v>6.82</v>
      </c>
      <c r="AE20" s="197">
        <v>0</v>
      </c>
      <c r="AF20" s="197">
        <v>0</v>
      </c>
      <c r="AG20" s="197">
        <v>16.97</v>
      </c>
      <c r="AH20" s="197">
        <v>0</v>
      </c>
      <c r="AI20" s="197">
        <v>0</v>
      </c>
      <c r="AJ20" s="197">
        <v>0</v>
      </c>
      <c r="AK20" s="197">
        <v>9.01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10.130000000000001</v>
      </c>
      <c r="E21" s="197">
        <v>0</v>
      </c>
      <c r="F21" s="197">
        <v>0</v>
      </c>
      <c r="G21" s="197">
        <v>16.55</v>
      </c>
      <c r="H21" s="197">
        <v>0</v>
      </c>
      <c r="I21" s="197">
        <v>0</v>
      </c>
      <c r="J21" s="197">
        <v>21.3</v>
      </c>
      <c r="K21" s="197">
        <v>86.86</v>
      </c>
      <c r="L21" s="197">
        <v>25.13</v>
      </c>
      <c r="M21" s="197">
        <v>0</v>
      </c>
      <c r="N21" s="197">
        <v>0.5</v>
      </c>
      <c r="O21" s="197">
        <v>1.7</v>
      </c>
      <c r="P21" s="197">
        <v>1.72</v>
      </c>
      <c r="Q21" s="197">
        <v>3.15</v>
      </c>
      <c r="R21" s="197">
        <v>5.94</v>
      </c>
      <c r="S21" s="197">
        <v>3.8</v>
      </c>
      <c r="T21" s="197">
        <v>0</v>
      </c>
      <c r="U21" s="197">
        <v>5.92</v>
      </c>
      <c r="V21" s="197">
        <v>2.9</v>
      </c>
      <c r="W21" s="197">
        <v>0.28000000000000003</v>
      </c>
      <c r="X21" s="197">
        <v>1.26</v>
      </c>
      <c r="Y21" s="197">
        <v>0</v>
      </c>
      <c r="Z21" s="197">
        <v>26.52</v>
      </c>
      <c r="AA21" s="197">
        <v>9.14</v>
      </c>
      <c r="AB21" s="197">
        <v>0</v>
      </c>
      <c r="AC21" s="197">
        <v>0.97</v>
      </c>
      <c r="AD21" s="197">
        <v>6.82</v>
      </c>
      <c r="AE21" s="197">
        <v>0</v>
      </c>
      <c r="AF21" s="197">
        <v>0</v>
      </c>
      <c r="AG21" s="197">
        <v>16.97</v>
      </c>
      <c r="AH21" s="197">
        <v>0</v>
      </c>
      <c r="AI21" s="197">
        <v>0</v>
      </c>
      <c r="AJ21" s="197">
        <v>0</v>
      </c>
      <c r="AK21" s="197">
        <v>9.01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10.130000000000001</v>
      </c>
      <c r="E22" s="197">
        <v>0</v>
      </c>
      <c r="F22" s="197">
        <v>0</v>
      </c>
      <c r="G22" s="197">
        <v>16.55</v>
      </c>
      <c r="H22" s="197">
        <v>0</v>
      </c>
      <c r="I22" s="197">
        <v>0</v>
      </c>
      <c r="J22" s="197">
        <v>21.3</v>
      </c>
      <c r="K22" s="197">
        <v>86.86</v>
      </c>
      <c r="L22" s="197">
        <v>25.13</v>
      </c>
      <c r="M22" s="197">
        <v>0</v>
      </c>
      <c r="N22" s="197">
        <v>0.5</v>
      </c>
      <c r="O22" s="197">
        <v>1.7</v>
      </c>
      <c r="P22" s="197">
        <v>1.72</v>
      </c>
      <c r="Q22" s="197">
        <v>3.15</v>
      </c>
      <c r="R22" s="197">
        <v>5.94</v>
      </c>
      <c r="S22" s="197">
        <v>3.8</v>
      </c>
      <c r="T22" s="197">
        <v>0</v>
      </c>
      <c r="U22" s="197">
        <v>5.92</v>
      </c>
      <c r="V22" s="197">
        <v>2.9</v>
      </c>
      <c r="W22" s="197">
        <v>0.28000000000000003</v>
      </c>
      <c r="X22" s="197">
        <v>1.26</v>
      </c>
      <c r="Y22" s="197">
        <v>0</v>
      </c>
      <c r="Z22" s="197">
        <v>26.52</v>
      </c>
      <c r="AA22" s="197">
        <v>9.14</v>
      </c>
      <c r="AB22" s="197">
        <v>0</v>
      </c>
      <c r="AC22" s="197">
        <v>0.97</v>
      </c>
      <c r="AD22" s="197">
        <v>6.82</v>
      </c>
      <c r="AE22" s="197">
        <v>0</v>
      </c>
      <c r="AF22" s="197">
        <v>0</v>
      </c>
      <c r="AG22" s="197">
        <v>16.97</v>
      </c>
      <c r="AH22" s="197">
        <v>0</v>
      </c>
      <c r="AI22" s="197">
        <v>0</v>
      </c>
      <c r="AJ22" s="197">
        <v>0</v>
      </c>
      <c r="AK22" s="197">
        <v>9.01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10.130000000000001</v>
      </c>
      <c r="E23" s="197">
        <v>0</v>
      </c>
      <c r="F23" s="197">
        <v>0</v>
      </c>
      <c r="G23" s="197">
        <v>16.55</v>
      </c>
      <c r="H23" s="197">
        <v>0</v>
      </c>
      <c r="I23" s="197">
        <v>0</v>
      </c>
      <c r="J23" s="197">
        <v>21.3</v>
      </c>
      <c r="K23" s="197">
        <v>86.86</v>
      </c>
      <c r="L23" s="197">
        <v>25.13</v>
      </c>
      <c r="M23" s="197">
        <v>0</v>
      </c>
      <c r="N23" s="197">
        <v>0.5</v>
      </c>
      <c r="O23" s="197">
        <v>1.7</v>
      </c>
      <c r="P23" s="197">
        <v>1.72</v>
      </c>
      <c r="Q23" s="197">
        <v>3.15</v>
      </c>
      <c r="R23" s="197">
        <v>5.94</v>
      </c>
      <c r="S23" s="197">
        <v>3.8</v>
      </c>
      <c r="T23" s="197">
        <v>0</v>
      </c>
      <c r="U23" s="197">
        <v>5.92</v>
      </c>
      <c r="V23" s="197">
        <v>2.9</v>
      </c>
      <c r="W23" s="197">
        <v>0.28000000000000003</v>
      </c>
      <c r="X23" s="197">
        <v>1.26</v>
      </c>
      <c r="Y23" s="197">
        <v>0</v>
      </c>
      <c r="Z23" s="197">
        <v>26.52</v>
      </c>
      <c r="AA23" s="197">
        <v>9.14</v>
      </c>
      <c r="AB23" s="197">
        <v>0</v>
      </c>
      <c r="AC23" s="197">
        <v>0.97</v>
      </c>
      <c r="AD23" s="197">
        <v>6.82</v>
      </c>
      <c r="AE23" s="197">
        <v>0</v>
      </c>
      <c r="AF23" s="197">
        <v>0</v>
      </c>
      <c r="AG23" s="197">
        <v>16.8</v>
      </c>
      <c r="AH23" s="197">
        <v>0</v>
      </c>
      <c r="AI23" s="197">
        <v>0</v>
      </c>
      <c r="AJ23" s="197">
        <v>0</v>
      </c>
      <c r="AK23" s="197">
        <v>9.01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10.130000000000001</v>
      </c>
      <c r="E24" s="197">
        <v>0</v>
      </c>
      <c r="F24" s="197">
        <v>0</v>
      </c>
      <c r="G24" s="197">
        <v>16.55</v>
      </c>
      <c r="H24" s="197">
        <v>0</v>
      </c>
      <c r="I24" s="197">
        <v>0</v>
      </c>
      <c r="J24" s="197">
        <v>21.3</v>
      </c>
      <c r="K24" s="197">
        <v>86.86</v>
      </c>
      <c r="L24" s="197">
        <v>25.13</v>
      </c>
      <c r="M24" s="197">
        <v>0</v>
      </c>
      <c r="N24" s="197">
        <v>0.5</v>
      </c>
      <c r="O24" s="197">
        <v>1.7</v>
      </c>
      <c r="P24" s="197">
        <v>1.72</v>
      </c>
      <c r="Q24" s="197">
        <v>3.15</v>
      </c>
      <c r="R24" s="197">
        <v>5.94</v>
      </c>
      <c r="S24" s="197">
        <v>3.8</v>
      </c>
      <c r="T24" s="197">
        <v>0</v>
      </c>
      <c r="U24" s="197">
        <v>5.92</v>
      </c>
      <c r="V24" s="197">
        <v>2.9</v>
      </c>
      <c r="W24" s="197">
        <v>0.28000000000000003</v>
      </c>
      <c r="X24" s="197">
        <v>1.26</v>
      </c>
      <c r="Y24" s="197">
        <v>0</v>
      </c>
      <c r="Z24" s="197">
        <v>2.0299999999999998</v>
      </c>
      <c r="AA24" s="197">
        <v>9.14</v>
      </c>
      <c r="AB24" s="197">
        <v>0</v>
      </c>
      <c r="AC24" s="197">
        <v>0.97</v>
      </c>
      <c r="AD24" s="197">
        <v>6.82</v>
      </c>
      <c r="AE24" s="197">
        <v>0</v>
      </c>
      <c r="AF24" s="197">
        <v>0</v>
      </c>
      <c r="AG24" s="197">
        <v>16.8</v>
      </c>
      <c r="AH24" s="197">
        <v>0</v>
      </c>
      <c r="AI24" s="197">
        <v>0</v>
      </c>
      <c r="AJ24" s="197">
        <v>0</v>
      </c>
      <c r="AK24" s="197">
        <v>9.01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10.130000000000001</v>
      </c>
      <c r="E25" s="197">
        <v>0</v>
      </c>
      <c r="F25" s="197">
        <v>0</v>
      </c>
      <c r="G25" s="197">
        <v>16.55</v>
      </c>
      <c r="H25" s="197">
        <v>0</v>
      </c>
      <c r="I25" s="197">
        <v>0</v>
      </c>
      <c r="J25" s="197">
        <v>21.3</v>
      </c>
      <c r="K25" s="197">
        <v>86.86</v>
      </c>
      <c r="L25" s="197">
        <v>25.13</v>
      </c>
      <c r="M25" s="197">
        <v>0</v>
      </c>
      <c r="N25" s="197">
        <v>0.5</v>
      </c>
      <c r="O25" s="197">
        <v>1.7</v>
      </c>
      <c r="P25" s="197">
        <v>1.72</v>
      </c>
      <c r="Q25" s="197">
        <v>3.15</v>
      </c>
      <c r="R25" s="197">
        <v>5.94</v>
      </c>
      <c r="S25" s="197">
        <v>3.8</v>
      </c>
      <c r="T25" s="197">
        <v>0</v>
      </c>
      <c r="U25" s="197">
        <v>5.92</v>
      </c>
      <c r="V25" s="197">
        <v>2.9</v>
      </c>
      <c r="W25" s="197">
        <v>0.28000000000000003</v>
      </c>
      <c r="X25" s="197">
        <v>1.26</v>
      </c>
      <c r="Y25" s="197">
        <v>0</v>
      </c>
      <c r="Z25" s="197">
        <v>2.0299999999999998</v>
      </c>
      <c r="AA25" s="197">
        <v>9.14</v>
      </c>
      <c r="AB25" s="197">
        <v>0</v>
      </c>
      <c r="AC25" s="197">
        <v>0.97</v>
      </c>
      <c r="AD25" s="197">
        <v>6.82</v>
      </c>
      <c r="AE25" s="197">
        <v>0</v>
      </c>
      <c r="AF25" s="197">
        <v>0</v>
      </c>
      <c r="AG25" s="197">
        <v>16.8</v>
      </c>
      <c r="AH25" s="197">
        <v>0</v>
      </c>
      <c r="AI25" s="197">
        <v>8.84</v>
      </c>
      <c r="AJ25" s="197">
        <v>0</v>
      </c>
      <c r="AK25" s="197">
        <v>9.01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10.130000000000001</v>
      </c>
      <c r="E26" s="197">
        <v>0</v>
      </c>
      <c r="F26" s="197">
        <v>0</v>
      </c>
      <c r="G26" s="197">
        <v>16.55</v>
      </c>
      <c r="H26" s="197">
        <v>0</v>
      </c>
      <c r="I26" s="197">
        <v>0</v>
      </c>
      <c r="J26" s="197">
        <v>21.3</v>
      </c>
      <c r="K26" s="197">
        <v>86.86</v>
      </c>
      <c r="L26" s="197">
        <v>25.13</v>
      </c>
      <c r="M26" s="197">
        <v>0</v>
      </c>
      <c r="N26" s="197">
        <v>0.5</v>
      </c>
      <c r="O26" s="197">
        <v>1.7</v>
      </c>
      <c r="P26" s="197">
        <v>1.72</v>
      </c>
      <c r="Q26" s="197">
        <v>3.15</v>
      </c>
      <c r="R26" s="197">
        <v>5.94</v>
      </c>
      <c r="S26" s="197">
        <v>3.8</v>
      </c>
      <c r="T26" s="197">
        <v>0</v>
      </c>
      <c r="U26" s="197">
        <v>5.92</v>
      </c>
      <c r="V26" s="197">
        <v>2.9</v>
      </c>
      <c r="W26" s="197">
        <v>0.28000000000000003</v>
      </c>
      <c r="X26" s="197">
        <v>1.26</v>
      </c>
      <c r="Y26" s="197">
        <v>0</v>
      </c>
      <c r="Z26" s="197">
        <v>2.0299999999999998</v>
      </c>
      <c r="AA26" s="197">
        <v>0.63</v>
      </c>
      <c r="AB26" s="197">
        <v>0</v>
      </c>
      <c r="AC26" s="197">
        <v>0.97</v>
      </c>
      <c r="AD26" s="197">
        <v>6.82</v>
      </c>
      <c r="AE26" s="197">
        <v>0</v>
      </c>
      <c r="AF26" s="197">
        <v>0</v>
      </c>
      <c r="AG26" s="197">
        <v>16.8</v>
      </c>
      <c r="AH26" s="197">
        <v>0</v>
      </c>
      <c r="AI26" s="197">
        <v>8.84</v>
      </c>
      <c r="AJ26" s="197">
        <v>0</v>
      </c>
      <c r="AK26" s="197">
        <v>9.01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10.130000000000001</v>
      </c>
      <c r="E27" s="197">
        <v>0</v>
      </c>
      <c r="F27" s="197">
        <v>0</v>
      </c>
      <c r="G27" s="197">
        <v>16.41</v>
      </c>
      <c r="H27" s="197">
        <v>0</v>
      </c>
      <c r="I27" s="197">
        <v>0</v>
      </c>
      <c r="J27" s="197">
        <v>21.16</v>
      </c>
      <c r="K27" s="197">
        <v>86.86</v>
      </c>
      <c r="L27" s="197">
        <v>25.13</v>
      </c>
      <c r="M27" s="197">
        <v>0</v>
      </c>
      <c r="N27" s="197">
        <v>0.5</v>
      </c>
      <c r="O27" s="197">
        <v>1.7</v>
      </c>
      <c r="P27" s="197">
        <v>1.72</v>
      </c>
      <c r="Q27" s="197">
        <v>3.15</v>
      </c>
      <c r="R27" s="197">
        <v>0.39</v>
      </c>
      <c r="S27" s="197">
        <v>3.8</v>
      </c>
      <c r="T27" s="197">
        <v>0</v>
      </c>
      <c r="U27" s="197">
        <v>5.92</v>
      </c>
      <c r="V27" s="197">
        <v>0.1</v>
      </c>
      <c r="W27" s="197">
        <v>0.28000000000000003</v>
      </c>
      <c r="X27" s="197">
        <v>1.26</v>
      </c>
      <c r="Y27" s="197">
        <v>0</v>
      </c>
      <c r="Z27" s="197">
        <v>2.0299999999999998</v>
      </c>
      <c r="AA27" s="197">
        <v>0.63</v>
      </c>
      <c r="AB27" s="197">
        <v>0</v>
      </c>
      <c r="AC27" s="197">
        <v>0.97</v>
      </c>
      <c r="AD27" s="197">
        <v>6.82</v>
      </c>
      <c r="AE27" s="197">
        <v>0</v>
      </c>
      <c r="AF27" s="197">
        <v>0</v>
      </c>
      <c r="AG27" s="197">
        <v>16.8</v>
      </c>
      <c r="AH27" s="197">
        <v>0</v>
      </c>
      <c r="AI27" s="197">
        <v>8.84</v>
      </c>
      <c r="AJ27" s="197">
        <v>0</v>
      </c>
      <c r="AK27" s="197">
        <v>9.01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10.130000000000001</v>
      </c>
      <c r="E28" s="197">
        <v>0</v>
      </c>
      <c r="F28" s="197">
        <v>0</v>
      </c>
      <c r="G28" s="197">
        <v>16.41</v>
      </c>
      <c r="H28" s="197">
        <v>0</v>
      </c>
      <c r="I28" s="197">
        <v>0</v>
      </c>
      <c r="J28" s="197">
        <v>21.16</v>
      </c>
      <c r="K28" s="197">
        <v>86.86</v>
      </c>
      <c r="L28" s="197">
        <v>25.13</v>
      </c>
      <c r="M28" s="197">
        <v>0</v>
      </c>
      <c r="N28" s="197">
        <v>0.5</v>
      </c>
      <c r="O28" s="197">
        <v>1.7</v>
      </c>
      <c r="P28" s="197">
        <v>1.72</v>
      </c>
      <c r="Q28" s="197">
        <v>3.15</v>
      </c>
      <c r="R28" s="197">
        <v>0.36</v>
      </c>
      <c r="S28" s="197">
        <v>3.8</v>
      </c>
      <c r="T28" s="197">
        <v>0</v>
      </c>
      <c r="U28" s="197">
        <v>5.92</v>
      </c>
      <c r="V28" s="197">
        <v>0.1</v>
      </c>
      <c r="W28" s="197">
        <v>0.28000000000000003</v>
      </c>
      <c r="X28" s="197">
        <v>1.26</v>
      </c>
      <c r="Y28" s="197">
        <v>0</v>
      </c>
      <c r="Z28" s="197">
        <v>2.0299999999999998</v>
      </c>
      <c r="AA28" s="197">
        <v>0.63</v>
      </c>
      <c r="AB28" s="197">
        <v>0</v>
      </c>
      <c r="AC28" s="197">
        <v>0.97</v>
      </c>
      <c r="AD28" s="197">
        <v>6.82</v>
      </c>
      <c r="AE28" s="197">
        <v>0</v>
      </c>
      <c r="AF28" s="197">
        <v>0</v>
      </c>
      <c r="AG28" s="197">
        <v>16.8</v>
      </c>
      <c r="AH28" s="197">
        <v>0</v>
      </c>
      <c r="AI28" s="197">
        <v>8.84</v>
      </c>
      <c r="AJ28" s="197">
        <v>0</v>
      </c>
      <c r="AK28" s="197">
        <v>9.01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10.130000000000001</v>
      </c>
      <c r="E29" s="197">
        <v>0</v>
      </c>
      <c r="F29" s="197">
        <v>0</v>
      </c>
      <c r="G29" s="197">
        <v>16.41</v>
      </c>
      <c r="H29" s="197">
        <v>0</v>
      </c>
      <c r="I29" s="197">
        <v>0</v>
      </c>
      <c r="J29" s="197">
        <v>21.16</v>
      </c>
      <c r="K29" s="197">
        <v>86.86</v>
      </c>
      <c r="L29" s="197">
        <v>25.13</v>
      </c>
      <c r="M29" s="197">
        <v>0</v>
      </c>
      <c r="N29" s="197">
        <v>0.5</v>
      </c>
      <c r="O29" s="197">
        <v>1.7</v>
      </c>
      <c r="P29" s="197">
        <v>1.72</v>
      </c>
      <c r="Q29" s="197">
        <v>3.15</v>
      </c>
      <c r="R29" s="197">
        <v>0.36</v>
      </c>
      <c r="S29" s="197">
        <v>3.8</v>
      </c>
      <c r="T29" s="197">
        <v>0</v>
      </c>
      <c r="U29" s="197">
        <v>5.92</v>
      </c>
      <c r="V29" s="197">
        <v>0.1</v>
      </c>
      <c r="W29" s="197">
        <v>0.28000000000000003</v>
      </c>
      <c r="X29" s="197">
        <v>1.26</v>
      </c>
      <c r="Y29" s="197">
        <v>0</v>
      </c>
      <c r="Z29" s="197">
        <v>2.0299999999999998</v>
      </c>
      <c r="AA29" s="197">
        <v>0.63</v>
      </c>
      <c r="AB29" s="197">
        <v>0</v>
      </c>
      <c r="AC29" s="197">
        <v>0.97</v>
      </c>
      <c r="AD29" s="197">
        <v>6.82</v>
      </c>
      <c r="AE29" s="197">
        <v>0</v>
      </c>
      <c r="AF29" s="197">
        <v>0</v>
      </c>
      <c r="AG29" s="197">
        <v>16.8</v>
      </c>
      <c r="AH29" s="197">
        <v>0</v>
      </c>
      <c r="AI29" s="197">
        <v>8.84</v>
      </c>
      <c r="AJ29" s="197">
        <v>0</v>
      </c>
      <c r="AK29" s="197">
        <v>9.01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10.130000000000001</v>
      </c>
      <c r="E30" s="197">
        <v>0</v>
      </c>
      <c r="F30" s="197">
        <v>0</v>
      </c>
      <c r="G30" s="197">
        <v>16.41</v>
      </c>
      <c r="H30" s="197">
        <v>0</v>
      </c>
      <c r="I30" s="197">
        <v>0</v>
      </c>
      <c r="J30" s="197">
        <v>21.16</v>
      </c>
      <c r="K30" s="197">
        <v>86.86</v>
      </c>
      <c r="L30" s="197">
        <v>25.13</v>
      </c>
      <c r="M30" s="197">
        <v>0</v>
      </c>
      <c r="N30" s="197">
        <v>0.5</v>
      </c>
      <c r="O30" s="197">
        <v>1.7</v>
      </c>
      <c r="P30" s="197">
        <v>1.72</v>
      </c>
      <c r="Q30" s="197">
        <v>3.15</v>
      </c>
      <c r="R30" s="197">
        <v>0.36</v>
      </c>
      <c r="S30" s="197">
        <v>3.8</v>
      </c>
      <c r="T30" s="197">
        <v>0</v>
      </c>
      <c r="U30" s="197">
        <v>5.92</v>
      </c>
      <c r="V30" s="197">
        <v>0.1</v>
      </c>
      <c r="W30" s="197">
        <v>0.28000000000000003</v>
      </c>
      <c r="X30" s="197">
        <v>1.26</v>
      </c>
      <c r="Y30" s="197">
        <v>0</v>
      </c>
      <c r="Z30" s="197">
        <v>2.0299999999999998</v>
      </c>
      <c r="AA30" s="197">
        <v>0.63</v>
      </c>
      <c r="AB30" s="197">
        <v>0</v>
      </c>
      <c r="AC30" s="197">
        <v>0.97</v>
      </c>
      <c r="AD30" s="197">
        <v>6.82</v>
      </c>
      <c r="AE30" s="197">
        <v>0</v>
      </c>
      <c r="AF30" s="197">
        <v>0</v>
      </c>
      <c r="AG30" s="197">
        <v>16.8</v>
      </c>
      <c r="AH30" s="197">
        <v>0</v>
      </c>
      <c r="AI30" s="197">
        <v>8.84</v>
      </c>
      <c r="AJ30" s="197">
        <v>0</v>
      </c>
      <c r="AK30" s="197">
        <v>9.01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9.8699999999999992</v>
      </c>
      <c r="E31" s="197">
        <v>0</v>
      </c>
      <c r="F31" s="197">
        <v>0</v>
      </c>
      <c r="G31" s="197">
        <v>16.41</v>
      </c>
      <c r="H31" s="197">
        <v>0</v>
      </c>
      <c r="I31" s="197">
        <v>0</v>
      </c>
      <c r="J31" s="197">
        <v>21.16</v>
      </c>
      <c r="K31" s="197">
        <v>86.86</v>
      </c>
      <c r="L31" s="197">
        <v>25.13</v>
      </c>
      <c r="M31" s="197">
        <v>0</v>
      </c>
      <c r="N31" s="197">
        <v>0.5</v>
      </c>
      <c r="O31" s="197">
        <v>1.7</v>
      </c>
      <c r="P31" s="197">
        <v>1.72</v>
      </c>
      <c r="Q31" s="197">
        <v>3.15</v>
      </c>
      <c r="R31" s="197">
        <v>0.36</v>
      </c>
      <c r="S31" s="197">
        <v>3.8</v>
      </c>
      <c r="T31" s="197">
        <v>0</v>
      </c>
      <c r="U31" s="197">
        <v>5.92</v>
      </c>
      <c r="V31" s="197">
        <v>0.1</v>
      </c>
      <c r="W31" s="197">
        <v>0.27</v>
      </c>
      <c r="X31" s="197">
        <v>1.32</v>
      </c>
      <c r="Y31" s="197">
        <v>0</v>
      </c>
      <c r="Z31" s="197">
        <v>2.0299999999999998</v>
      </c>
      <c r="AA31" s="197">
        <v>0.63</v>
      </c>
      <c r="AB31" s="197">
        <v>0</v>
      </c>
      <c r="AC31" s="197">
        <v>0.97</v>
      </c>
      <c r="AD31" s="197">
        <v>6.82</v>
      </c>
      <c r="AE31" s="197">
        <v>0</v>
      </c>
      <c r="AF31" s="197">
        <v>0</v>
      </c>
      <c r="AG31" s="197">
        <v>16.8</v>
      </c>
      <c r="AH31" s="197">
        <v>0</v>
      </c>
      <c r="AI31" s="197">
        <v>8.84</v>
      </c>
      <c r="AJ31" s="197">
        <v>0</v>
      </c>
      <c r="AK31" s="197">
        <v>9.01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9.8699999999999992</v>
      </c>
      <c r="E32" s="197">
        <v>0</v>
      </c>
      <c r="F32" s="197">
        <v>0</v>
      </c>
      <c r="G32" s="197">
        <v>16.41</v>
      </c>
      <c r="H32" s="197">
        <v>0</v>
      </c>
      <c r="I32" s="197">
        <v>0</v>
      </c>
      <c r="J32" s="197">
        <v>21.16</v>
      </c>
      <c r="K32" s="197">
        <v>86.86</v>
      </c>
      <c r="L32" s="197">
        <v>25.13</v>
      </c>
      <c r="M32" s="197">
        <v>0</v>
      </c>
      <c r="N32" s="197">
        <v>0.5</v>
      </c>
      <c r="O32" s="197">
        <v>1.7</v>
      </c>
      <c r="P32" s="197">
        <v>1.72</v>
      </c>
      <c r="Q32" s="197">
        <v>3.15</v>
      </c>
      <c r="R32" s="197">
        <v>0.36</v>
      </c>
      <c r="S32" s="197">
        <v>3.8</v>
      </c>
      <c r="T32" s="197">
        <v>0</v>
      </c>
      <c r="U32" s="197">
        <v>5.92</v>
      </c>
      <c r="V32" s="197">
        <v>0.1</v>
      </c>
      <c r="W32" s="197">
        <v>0.27</v>
      </c>
      <c r="X32" s="197">
        <v>1.26</v>
      </c>
      <c r="Y32" s="197">
        <v>0</v>
      </c>
      <c r="Z32" s="197">
        <v>2.0299999999999998</v>
      </c>
      <c r="AA32" s="197">
        <v>0.63</v>
      </c>
      <c r="AB32" s="197">
        <v>0</v>
      </c>
      <c r="AC32" s="197">
        <v>0.97</v>
      </c>
      <c r="AD32" s="197">
        <v>6.82</v>
      </c>
      <c r="AE32" s="197">
        <v>0</v>
      </c>
      <c r="AF32" s="197">
        <v>0</v>
      </c>
      <c r="AG32" s="197">
        <v>16.8</v>
      </c>
      <c r="AH32" s="197">
        <v>0</v>
      </c>
      <c r="AI32" s="197">
        <v>8.84</v>
      </c>
      <c r="AJ32" s="197">
        <v>0</v>
      </c>
      <c r="AK32" s="197">
        <v>9.01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9.8699999999999992</v>
      </c>
      <c r="E33" s="197">
        <v>0</v>
      </c>
      <c r="F33" s="197">
        <v>0</v>
      </c>
      <c r="G33" s="197">
        <v>16.41</v>
      </c>
      <c r="H33" s="197">
        <v>0</v>
      </c>
      <c r="I33" s="197">
        <v>0</v>
      </c>
      <c r="J33" s="197">
        <v>21.16</v>
      </c>
      <c r="K33" s="197">
        <v>86.86</v>
      </c>
      <c r="L33" s="197">
        <v>25.13</v>
      </c>
      <c r="M33" s="197">
        <v>0</v>
      </c>
      <c r="N33" s="197">
        <v>0.5</v>
      </c>
      <c r="O33" s="197">
        <v>1.7</v>
      </c>
      <c r="P33" s="197">
        <v>1.72</v>
      </c>
      <c r="Q33" s="197">
        <v>3.15</v>
      </c>
      <c r="R33" s="197">
        <v>5.94</v>
      </c>
      <c r="S33" s="197">
        <v>3.8</v>
      </c>
      <c r="T33" s="197">
        <v>0</v>
      </c>
      <c r="U33" s="197">
        <v>5.92</v>
      </c>
      <c r="V33" s="197">
        <v>2.9</v>
      </c>
      <c r="W33" s="197">
        <v>0.27</v>
      </c>
      <c r="X33" s="197">
        <v>1.26</v>
      </c>
      <c r="Y33" s="197">
        <v>0</v>
      </c>
      <c r="Z33" s="197">
        <v>2.0299999999999998</v>
      </c>
      <c r="AA33" s="197">
        <v>0.63</v>
      </c>
      <c r="AB33" s="197">
        <v>0</v>
      </c>
      <c r="AC33" s="197">
        <v>0.97</v>
      </c>
      <c r="AD33" s="197">
        <v>6.82</v>
      </c>
      <c r="AE33" s="197">
        <v>0</v>
      </c>
      <c r="AF33" s="197">
        <v>0</v>
      </c>
      <c r="AG33" s="197">
        <v>16.8</v>
      </c>
      <c r="AH33" s="197">
        <v>0</v>
      </c>
      <c r="AI33" s="197">
        <v>8.84</v>
      </c>
      <c r="AJ33" s="197">
        <v>0</v>
      </c>
      <c r="AK33" s="197">
        <v>9.01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9.8699999999999992</v>
      </c>
      <c r="E34" s="197">
        <v>0</v>
      </c>
      <c r="F34" s="197">
        <v>0</v>
      </c>
      <c r="G34" s="197">
        <v>16.41</v>
      </c>
      <c r="H34" s="197">
        <v>0</v>
      </c>
      <c r="I34" s="197">
        <v>0</v>
      </c>
      <c r="J34" s="197">
        <v>21.16</v>
      </c>
      <c r="K34" s="197">
        <v>86.86</v>
      </c>
      <c r="L34" s="197">
        <v>25.13</v>
      </c>
      <c r="M34" s="197">
        <v>0</v>
      </c>
      <c r="N34" s="197">
        <v>0.5</v>
      </c>
      <c r="O34" s="197">
        <v>1.7</v>
      </c>
      <c r="P34" s="197">
        <v>1.72</v>
      </c>
      <c r="Q34" s="197">
        <v>3.15</v>
      </c>
      <c r="R34" s="197">
        <v>5.94</v>
      </c>
      <c r="S34" s="197">
        <v>3.8</v>
      </c>
      <c r="T34" s="197">
        <v>0</v>
      </c>
      <c r="U34" s="197">
        <v>5.92</v>
      </c>
      <c r="V34" s="197">
        <v>2.9</v>
      </c>
      <c r="W34" s="197">
        <v>0.28000000000000003</v>
      </c>
      <c r="X34" s="197">
        <v>1.26</v>
      </c>
      <c r="Y34" s="197">
        <v>0</v>
      </c>
      <c r="Z34" s="197">
        <v>2.0299999999999998</v>
      </c>
      <c r="AA34" s="197">
        <v>0.63</v>
      </c>
      <c r="AB34" s="197">
        <v>0</v>
      </c>
      <c r="AC34" s="197">
        <v>0.97</v>
      </c>
      <c r="AD34" s="197">
        <v>6.82</v>
      </c>
      <c r="AE34" s="197">
        <v>0</v>
      </c>
      <c r="AF34" s="197">
        <v>0</v>
      </c>
      <c r="AG34" s="197">
        <v>16.8</v>
      </c>
      <c r="AH34" s="197">
        <v>0</v>
      </c>
      <c r="AI34" s="197">
        <v>8.84</v>
      </c>
      <c r="AJ34" s="197">
        <v>0</v>
      </c>
      <c r="AK34" s="197">
        <v>9.01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9.8699999999999992</v>
      </c>
      <c r="E35" s="197">
        <v>0</v>
      </c>
      <c r="F35" s="197">
        <v>0</v>
      </c>
      <c r="G35" s="197">
        <v>16.41</v>
      </c>
      <c r="H35" s="197">
        <v>0</v>
      </c>
      <c r="I35" s="197">
        <v>0</v>
      </c>
      <c r="J35" s="197">
        <v>21.16</v>
      </c>
      <c r="K35" s="197">
        <v>86.86</v>
      </c>
      <c r="L35" s="197">
        <v>25.13</v>
      </c>
      <c r="M35" s="197">
        <v>0</v>
      </c>
      <c r="N35" s="197">
        <v>0.5</v>
      </c>
      <c r="O35" s="197">
        <v>1.7</v>
      </c>
      <c r="P35" s="197">
        <v>1.72</v>
      </c>
      <c r="Q35" s="197">
        <v>3.15</v>
      </c>
      <c r="R35" s="197">
        <v>5.94</v>
      </c>
      <c r="S35" s="197">
        <v>3.8</v>
      </c>
      <c r="T35" s="197">
        <v>0</v>
      </c>
      <c r="U35" s="197">
        <v>5.98</v>
      </c>
      <c r="V35" s="197">
        <v>2.9</v>
      </c>
      <c r="W35" s="197">
        <v>0.28000000000000003</v>
      </c>
      <c r="X35" s="197">
        <v>1.26</v>
      </c>
      <c r="Y35" s="197">
        <v>0</v>
      </c>
      <c r="Z35" s="197">
        <v>2.0299999999999998</v>
      </c>
      <c r="AA35" s="197">
        <v>9.14</v>
      </c>
      <c r="AB35" s="197">
        <v>0</v>
      </c>
      <c r="AC35" s="197">
        <v>0.97</v>
      </c>
      <c r="AD35" s="197">
        <v>6.82</v>
      </c>
      <c r="AE35" s="197">
        <v>0</v>
      </c>
      <c r="AF35" s="197">
        <v>0</v>
      </c>
      <c r="AG35" s="197">
        <v>16.8</v>
      </c>
      <c r="AH35" s="197">
        <v>0</v>
      </c>
      <c r="AI35" s="197">
        <v>8.84</v>
      </c>
      <c r="AJ35" s="197">
        <v>0</v>
      </c>
      <c r="AK35" s="197">
        <v>9.01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9.8699999999999992</v>
      </c>
      <c r="E36" s="197">
        <v>0</v>
      </c>
      <c r="F36" s="197">
        <v>0</v>
      </c>
      <c r="G36" s="197">
        <v>16.41</v>
      </c>
      <c r="H36" s="197">
        <v>0</v>
      </c>
      <c r="I36" s="197">
        <v>0</v>
      </c>
      <c r="J36" s="197">
        <v>21.16</v>
      </c>
      <c r="K36" s="197">
        <v>86.86</v>
      </c>
      <c r="L36" s="197">
        <v>25.13</v>
      </c>
      <c r="M36" s="197">
        <v>0</v>
      </c>
      <c r="N36" s="197">
        <v>0.5</v>
      </c>
      <c r="O36" s="197">
        <v>1.7</v>
      </c>
      <c r="P36" s="197">
        <v>1.72</v>
      </c>
      <c r="Q36" s="197">
        <v>3.15</v>
      </c>
      <c r="R36" s="197">
        <v>5.94</v>
      </c>
      <c r="S36" s="197">
        <v>3.8</v>
      </c>
      <c r="T36" s="197">
        <v>0</v>
      </c>
      <c r="U36" s="197">
        <v>5.95</v>
      </c>
      <c r="V36" s="197">
        <v>2.9</v>
      </c>
      <c r="W36" s="197">
        <v>0.28000000000000003</v>
      </c>
      <c r="X36" s="197">
        <v>1.26</v>
      </c>
      <c r="Y36" s="197">
        <v>0</v>
      </c>
      <c r="Z36" s="197">
        <v>2.0299999999999998</v>
      </c>
      <c r="AA36" s="197">
        <v>9.14</v>
      </c>
      <c r="AB36" s="197">
        <v>0</v>
      </c>
      <c r="AC36" s="197">
        <v>0.97</v>
      </c>
      <c r="AD36" s="197">
        <v>6.82</v>
      </c>
      <c r="AE36" s="197">
        <v>0</v>
      </c>
      <c r="AF36" s="197">
        <v>0</v>
      </c>
      <c r="AG36" s="197">
        <v>16.8</v>
      </c>
      <c r="AH36" s="197">
        <v>0</v>
      </c>
      <c r="AI36" s="197">
        <v>8.84</v>
      </c>
      <c r="AJ36" s="197">
        <v>0</v>
      </c>
      <c r="AK36" s="197">
        <v>9.01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9.8699999999999992</v>
      </c>
      <c r="E37" s="197">
        <v>0</v>
      </c>
      <c r="F37" s="197">
        <v>0</v>
      </c>
      <c r="G37" s="197">
        <v>16.41</v>
      </c>
      <c r="H37" s="197">
        <v>0</v>
      </c>
      <c r="I37" s="197">
        <v>0</v>
      </c>
      <c r="J37" s="197">
        <v>21.16</v>
      </c>
      <c r="K37" s="197">
        <v>86.86</v>
      </c>
      <c r="L37" s="197">
        <v>25.13</v>
      </c>
      <c r="M37" s="197">
        <v>0</v>
      </c>
      <c r="N37" s="197">
        <v>0.5</v>
      </c>
      <c r="O37" s="197">
        <v>1.7</v>
      </c>
      <c r="P37" s="197">
        <v>1.72</v>
      </c>
      <c r="Q37" s="197">
        <v>3.15</v>
      </c>
      <c r="R37" s="197">
        <v>5.94</v>
      </c>
      <c r="S37" s="197">
        <v>3.8</v>
      </c>
      <c r="T37" s="197">
        <v>0</v>
      </c>
      <c r="U37" s="197">
        <v>5.95</v>
      </c>
      <c r="V37" s="197">
        <v>2.9</v>
      </c>
      <c r="W37" s="197">
        <v>0.28000000000000003</v>
      </c>
      <c r="X37" s="197">
        <v>1.26</v>
      </c>
      <c r="Y37" s="197">
        <v>0</v>
      </c>
      <c r="Z37" s="197">
        <v>2.0299999999999998</v>
      </c>
      <c r="AA37" s="197">
        <v>9.14</v>
      </c>
      <c r="AB37" s="197">
        <v>0</v>
      </c>
      <c r="AC37" s="197">
        <v>0.97</v>
      </c>
      <c r="AD37" s="197">
        <v>6.82</v>
      </c>
      <c r="AE37" s="197">
        <v>0</v>
      </c>
      <c r="AF37" s="197">
        <v>0</v>
      </c>
      <c r="AG37" s="197">
        <v>16.8</v>
      </c>
      <c r="AH37" s="197">
        <v>0</v>
      </c>
      <c r="AI37" s="197">
        <v>8.84</v>
      </c>
      <c r="AJ37" s="197">
        <v>0</v>
      </c>
      <c r="AK37" s="197">
        <v>9.01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9.8699999999999992</v>
      </c>
      <c r="E38" s="197">
        <v>0</v>
      </c>
      <c r="F38" s="197">
        <v>0</v>
      </c>
      <c r="G38" s="197">
        <v>16.41</v>
      </c>
      <c r="H38" s="197">
        <v>0</v>
      </c>
      <c r="I38" s="197">
        <v>0</v>
      </c>
      <c r="J38" s="197">
        <v>21.16</v>
      </c>
      <c r="K38" s="197">
        <v>86.86</v>
      </c>
      <c r="L38" s="197">
        <v>25.13</v>
      </c>
      <c r="M38" s="197">
        <v>0</v>
      </c>
      <c r="N38" s="197">
        <v>0.5</v>
      </c>
      <c r="O38" s="197">
        <v>1.7</v>
      </c>
      <c r="P38" s="197">
        <v>1.72</v>
      </c>
      <c r="Q38" s="197">
        <v>3.15</v>
      </c>
      <c r="R38" s="197">
        <v>5.94</v>
      </c>
      <c r="S38" s="197">
        <v>3.8</v>
      </c>
      <c r="T38" s="197">
        <v>0</v>
      </c>
      <c r="U38" s="197">
        <v>5.95</v>
      </c>
      <c r="V38" s="197">
        <v>2.9</v>
      </c>
      <c r="W38" s="197">
        <v>0.28000000000000003</v>
      </c>
      <c r="X38" s="197">
        <v>1.26</v>
      </c>
      <c r="Y38" s="197">
        <v>0</v>
      </c>
      <c r="Z38" s="197">
        <v>2.0299999999999998</v>
      </c>
      <c r="AA38" s="197">
        <v>9.14</v>
      </c>
      <c r="AB38" s="197">
        <v>0</v>
      </c>
      <c r="AC38" s="197">
        <v>0.97</v>
      </c>
      <c r="AD38" s="197">
        <v>6.82</v>
      </c>
      <c r="AE38" s="197">
        <v>0</v>
      </c>
      <c r="AF38" s="197">
        <v>0</v>
      </c>
      <c r="AG38" s="197">
        <v>16.8</v>
      </c>
      <c r="AH38" s="197">
        <v>0</v>
      </c>
      <c r="AI38" s="197">
        <v>8.84</v>
      </c>
      <c r="AJ38" s="197">
        <v>0</v>
      </c>
      <c r="AK38" s="197">
        <v>9.01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9.6</v>
      </c>
      <c r="E39" s="197">
        <v>0</v>
      </c>
      <c r="F39" s="197">
        <v>0</v>
      </c>
      <c r="G39" s="197">
        <v>16.41</v>
      </c>
      <c r="H39" s="197">
        <v>0</v>
      </c>
      <c r="I39" s="197">
        <v>0</v>
      </c>
      <c r="J39" s="197">
        <v>21.02</v>
      </c>
      <c r="K39" s="197">
        <v>86.86</v>
      </c>
      <c r="L39" s="197">
        <v>25.13</v>
      </c>
      <c r="M39" s="197">
        <v>0</v>
      </c>
      <c r="N39" s="197">
        <v>0.5</v>
      </c>
      <c r="O39" s="197">
        <v>1.7</v>
      </c>
      <c r="P39" s="197">
        <v>1.72</v>
      </c>
      <c r="Q39" s="197">
        <v>3.15</v>
      </c>
      <c r="R39" s="197">
        <v>5.94</v>
      </c>
      <c r="S39" s="197">
        <v>3.8</v>
      </c>
      <c r="T39" s="197">
        <v>0</v>
      </c>
      <c r="U39" s="197">
        <v>5.95</v>
      </c>
      <c r="V39" s="197">
        <v>2.9</v>
      </c>
      <c r="W39" s="197">
        <v>0.28000000000000003</v>
      </c>
      <c r="X39" s="197">
        <v>1.26</v>
      </c>
      <c r="Y39" s="197">
        <v>0</v>
      </c>
      <c r="Z39" s="197">
        <v>26.52</v>
      </c>
      <c r="AA39" s="197">
        <v>9.14</v>
      </c>
      <c r="AB39" s="197">
        <v>0</v>
      </c>
      <c r="AC39" s="197">
        <v>0.97</v>
      </c>
      <c r="AD39" s="197">
        <v>6.82</v>
      </c>
      <c r="AE39" s="197">
        <v>0</v>
      </c>
      <c r="AF39" s="197">
        <v>0</v>
      </c>
      <c r="AG39" s="197">
        <v>16.8</v>
      </c>
      <c r="AH39" s="197">
        <v>0</v>
      </c>
      <c r="AI39" s="197">
        <v>8.84</v>
      </c>
      <c r="AJ39" s="197">
        <v>0</v>
      </c>
      <c r="AK39" s="197">
        <v>10.039999999999999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9.6</v>
      </c>
      <c r="E40" s="197">
        <v>0</v>
      </c>
      <c r="F40" s="197">
        <v>0</v>
      </c>
      <c r="G40" s="197">
        <v>16.41</v>
      </c>
      <c r="H40" s="197">
        <v>0</v>
      </c>
      <c r="I40" s="197">
        <v>0</v>
      </c>
      <c r="J40" s="197">
        <v>21.02</v>
      </c>
      <c r="K40" s="197">
        <v>86.86</v>
      </c>
      <c r="L40" s="197">
        <v>25.13</v>
      </c>
      <c r="M40" s="197">
        <v>0</v>
      </c>
      <c r="N40" s="197">
        <v>0.5</v>
      </c>
      <c r="O40" s="197">
        <v>1.7</v>
      </c>
      <c r="P40" s="197">
        <v>1.72</v>
      </c>
      <c r="Q40" s="197">
        <v>3.15</v>
      </c>
      <c r="R40" s="197">
        <v>5.94</v>
      </c>
      <c r="S40" s="197">
        <v>3.8</v>
      </c>
      <c r="T40" s="197">
        <v>0</v>
      </c>
      <c r="U40" s="197">
        <v>5.95</v>
      </c>
      <c r="V40" s="197">
        <v>2.9</v>
      </c>
      <c r="W40" s="197">
        <v>0.27</v>
      </c>
      <c r="X40" s="197">
        <v>1.26</v>
      </c>
      <c r="Y40" s="197">
        <v>0</v>
      </c>
      <c r="Z40" s="197">
        <v>26.52</v>
      </c>
      <c r="AA40" s="197">
        <v>9.14</v>
      </c>
      <c r="AB40" s="197">
        <v>0</v>
      </c>
      <c r="AC40" s="197">
        <v>0.97</v>
      </c>
      <c r="AD40" s="197">
        <v>6.82</v>
      </c>
      <c r="AE40" s="197">
        <v>0</v>
      </c>
      <c r="AF40" s="197">
        <v>0</v>
      </c>
      <c r="AG40" s="197">
        <v>16.8</v>
      </c>
      <c r="AH40" s="197">
        <v>0</v>
      </c>
      <c r="AI40" s="197">
        <v>8.84</v>
      </c>
      <c r="AJ40" s="197">
        <v>0</v>
      </c>
      <c r="AK40" s="197">
        <v>10.039999999999999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9.6</v>
      </c>
      <c r="E41" s="197">
        <v>0</v>
      </c>
      <c r="F41" s="197">
        <v>0</v>
      </c>
      <c r="G41" s="197">
        <v>16.41</v>
      </c>
      <c r="H41" s="197">
        <v>0</v>
      </c>
      <c r="I41" s="197">
        <v>0</v>
      </c>
      <c r="J41" s="197">
        <v>21.02</v>
      </c>
      <c r="K41" s="197">
        <v>86.86</v>
      </c>
      <c r="L41" s="197">
        <v>25.13</v>
      </c>
      <c r="M41" s="197">
        <v>0</v>
      </c>
      <c r="N41" s="197">
        <v>0.5</v>
      </c>
      <c r="O41" s="197">
        <v>1.7</v>
      </c>
      <c r="P41" s="197">
        <v>1.72</v>
      </c>
      <c r="Q41" s="197">
        <v>3.15</v>
      </c>
      <c r="R41" s="197">
        <v>5.94</v>
      </c>
      <c r="S41" s="197">
        <v>3.8</v>
      </c>
      <c r="T41" s="197">
        <v>0</v>
      </c>
      <c r="U41" s="197">
        <v>5.95</v>
      </c>
      <c r="V41" s="197">
        <v>2.9</v>
      </c>
      <c r="W41" s="197">
        <v>0.27</v>
      </c>
      <c r="X41" s="197">
        <v>1.26</v>
      </c>
      <c r="Y41" s="197">
        <v>0</v>
      </c>
      <c r="Z41" s="197">
        <v>26.52</v>
      </c>
      <c r="AA41" s="197">
        <v>9.14</v>
      </c>
      <c r="AB41" s="197">
        <v>0</v>
      </c>
      <c r="AC41" s="197">
        <v>1.21</v>
      </c>
      <c r="AD41" s="197">
        <v>6.82</v>
      </c>
      <c r="AE41" s="197">
        <v>0</v>
      </c>
      <c r="AF41" s="197">
        <v>0</v>
      </c>
      <c r="AG41" s="197">
        <v>16.8</v>
      </c>
      <c r="AH41" s="197">
        <v>0</v>
      </c>
      <c r="AI41" s="197">
        <v>8.84</v>
      </c>
      <c r="AJ41" s="197">
        <v>0</v>
      </c>
      <c r="AK41" s="197">
        <v>10.039999999999999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9.6</v>
      </c>
      <c r="E42" s="197">
        <v>0</v>
      </c>
      <c r="F42" s="197">
        <v>0</v>
      </c>
      <c r="G42" s="197">
        <v>16.41</v>
      </c>
      <c r="H42" s="197">
        <v>0</v>
      </c>
      <c r="I42" s="197">
        <v>0</v>
      </c>
      <c r="J42" s="197">
        <v>21.02</v>
      </c>
      <c r="K42" s="197">
        <v>86.86</v>
      </c>
      <c r="L42" s="197">
        <v>25.13</v>
      </c>
      <c r="M42" s="197">
        <v>0</v>
      </c>
      <c r="N42" s="197">
        <v>0.5</v>
      </c>
      <c r="O42" s="197">
        <v>1.7</v>
      </c>
      <c r="P42" s="197">
        <v>1.72</v>
      </c>
      <c r="Q42" s="197">
        <v>3.15</v>
      </c>
      <c r="R42" s="197">
        <v>5.94</v>
      </c>
      <c r="S42" s="197">
        <v>3.8</v>
      </c>
      <c r="T42" s="197">
        <v>0</v>
      </c>
      <c r="U42" s="197">
        <v>5.95</v>
      </c>
      <c r="V42" s="197">
        <v>2.9</v>
      </c>
      <c r="W42" s="197">
        <v>0.27</v>
      </c>
      <c r="X42" s="197">
        <v>1.26</v>
      </c>
      <c r="Y42" s="197">
        <v>0</v>
      </c>
      <c r="Z42" s="197">
        <v>26.52</v>
      </c>
      <c r="AA42" s="197">
        <v>9.14</v>
      </c>
      <c r="AB42" s="197">
        <v>0</v>
      </c>
      <c r="AC42" s="197">
        <v>1.21</v>
      </c>
      <c r="AD42" s="197">
        <v>6.82</v>
      </c>
      <c r="AE42" s="197">
        <v>0</v>
      </c>
      <c r="AF42" s="197">
        <v>0</v>
      </c>
      <c r="AG42" s="197">
        <v>16.8</v>
      </c>
      <c r="AH42" s="197">
        <v>0</v>
      </c>
      <c r="AI42" s="197">
        <v>8.84</v>
      </c>
      <c r="AJ42" s="197">
        <v>0</v>
      </c>
      <c r="AK42" s="197">
        <v>10.039999999999999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9.6</v>
      </c>
      <c r="E43" s="197">
        <v>0</v>
      </c>
      <c r="F43" s="197">
        <v>0</v>
      </c>
      <c r="G43" s="197">
        <v>16.27</v>
      </c>
      <c r="H43" s="197">
        <v>0</v>
      </c>
      <c r="I43" s="197">
        <v>0</v>
      </c>
      <c r="J43" s="197">
        <v>21.02</v>
      </c>
      <c r="K43" s="197">
        <v>86.86</v>
      </c>
      <c r="L43" s="197">
        <v>25.13</v>
      </c>
      <c r="M43" s="197">
        <v>0</v>
      </c>
      <c r="N43" s="197">
        <v>0.5</v>
      </c>
      <c r="O43" s="197">
        <v>1.7</v>
      </c>
      <c r="P43" s="197">
        <v>1.72</v>
      </c>
      <c r="Q43" s="197">
        <v>3.15</v>
      </c>
      <c r="R43" s="197">
        <v>5.94</v>
      </c>
      <c r="S43" s="197">
        <v>3.8</v>
      </c>
      <c r="T43" s="197">
        <v>0</v>
      </c>
      <c r="U43" s="197">
        <v>5.95</v>
      </c>
      <c r="V43" s="197">
        <v>2.9</v>
      </c>
      <c r="W43" s="197">
        <v>0.27</v>
      </c>
      <c r="X43" s="197">
        <v>1.26</v>
      </c>
      <c r="Y43" s="197">
        <v>0</v>
      </c>
      <c r="Z43" s="197">
        <v>26.52</v>
      </c>
      <c r="AA43" s="197">
        <v>9.14</v>
      </c>
      <c r="AB43" s="197">
        <v>0</v>
      </c>
      <c r="AC43" s="197">
        <v>1.21</v>
      </c>
      <c r="AD43" s="197">
        <v>6.82</v>
      </c>
      <c r="AE43" s="197">
        <v>0</v>
      </c>
      <c r="AF43" s="197">
        <v>0</v>
      </c>
      <c r="AG43" s="197">
        <v>17.13</v>
      </c>
      <c r="AH43" s="197">
        <v>0</v>
      </c>
      <c r="AI43" s="197">
        <v>8.84</v>
      </c>
      <c r="AJ43" s="197">
        <v>0</v>
      </c>
      <c r="AK43" s="197">
        <v>10.039999999999999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9.6</v>
      </c>
      <c r="E44" s="197">
        <v>0</v>
      </c>
      <c r="F44" s="197">
        <v>0</v>
      </c>
      <c r="G44" s="197">
        <v>16.27</v>
      </c>
      <c r="H44" s="197">
        <v>0</v>
      </c>
      <c r="I44" s="197">
        <v>0</v>
      </c>
      <c r="J44" s="197">
        <v>21.02</v>
      </c>
      <c r="K44" s="197">
        <v>86.86</v>
      </c>
      <c r="L44" s="197">
        <v>25.13</v>
      </c>
      <c r="M44" s="197">
        <v>0</v>
      </c>
      <c r="N44" s="197">
        <v>0.5</v>
      </c>
      <c r="O44" s="197">
        <v>1.7</v>
      </c>
      <c r="P44" s="197">
        <v>1.72</v>
      </c>
      <c r="Q44" s="197">
        <v>3.15</v>
      </c>
      <c r="R44" s="197">
        <v>5.94</v>
      </c>
      <c r="S44" s="197">
        <v>3.8</v>
      </c>
      <c r="T44" s="197">
        <v>0</v>
      </c>
      <c r="U44" s="197">
        <v>5.95</v>
      </c>
      <c r="V44" s="197">
        <v>2.9</v>
      </c>
      <c r="W44" s="197">
        <v>0.27</v>
      </c>
      <c r="X44" s="197">
        <v>1.26</v>
      </c>
      <c r="Y44" s="197">
        <v>0</v>
      </c>
      <c r="Z44" s="197">
        <v>26.52</v>
      </c>
      <c r="AA44" s="197">
        <v>9.14</v>
      </c>
      <c r="AB44" s="197">
        <v>0</v>
      </c>
      <c r="AC44" s="197">
        <v>1.21</v>
      </c>
      <c r="AD44" s="197">
        <v>6.82</v>
      </c>
      <c r="AE44" s="197">
        <v>0</v>
      </c>
      <c r="AF44" s="197">
        <v>0</v>
      </c>
      <c r="AG44" s="197">
        <v>17.13</v>
      </c>
      <c r="AH44" s="197">
        <v>0</v>
      </c>
      <c r="AI44" s="197">
        <v>8.84</v>
      </c>
      <c r="AJ44" s="197">
        <v>0</v>
      </c>
      <c r="AK44" s="197">
        <v>10.039999999999999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9.6</v>
      </c>
      <c r="E45" s="197">
        <v>0</v>
      </c>
      <c r="F45" s="197">
        <v>0</v>
      </c>
      <c r="G45" s="197">
        <v>16.27</v>
      </c>
      <c r="H45" s="197">
        <v>0</v>
      </c>
      <c r="I45" s="197">
        <v>0</v>
      </c>
      <c r="J45" s="197">
        <v>21.02</v>
      </c>
      <c r="K45" s="197">
        <v>86.86</v>
      </c>
      <c r="L45" s="197">
        <v>25.13</v>
      </c>
      <c r="M45" s="197">
        <v>0</v>
      </c>
      <c r="N45" s="197">
        <v>0.5</v>
      </c>
      <c r="O45" s="197">
        <v>1.7</v>
      </c>
      <c r="P45" s="197">
        <v>1.72</v>
      </c>
      <c r="Q45" s="197">
        <v>3.15</v>
      </c>
      <c r="R45" s="197">
        <v>5.94</v>
      </c>
      <c r="S45" s="197">
        <v>3.8</v>
      </c>
      <c r="T45" s="197">
        <v>0</v>
      </c>
      <c r="U45" s="197">
        <v>5.95</v>
      </c>
      <c r="V45" s="197">
        <v>2.9</v>
      </c>
      <c r="W45" s="197">
        <v>0.27</v>
      </c>
      <c r="X45" s="197">
        <v>1.26</v>
      </c>
      <c r="Y45" s="197">
        <v>0</v>
      </c>
      <c r="Z45" s="197">
        <v>26.52</v>
      </c>
      <c r="AA45" s="197">
        <v>9.14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17.13</v>
      </c>
      <c r="AH45" s="197">
        <v>0</v>
      </c>
      <c r="AI45" s="197">
        <v>8.84</v>
      </c>
      <c r="AJ45" s="197">
        <v>0</v>
      </c>
      <c r="AK45" s="197">
        <v>10.039999999999999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9.6</v>
      </c>
      <c r="E46" s="197">
        <v>0</v>
      </c>
      <c r="F46" s="197">
        <v>0</v>
      </c>
      <c r="G46" s="197">
        <v>16.27</v>
      </c>
      <c r="H46" s="197">
        <v>0</v>
      </c>
      <c r="I46" s="197">
        <v>0</v>
      </c>
      <c r="J46" s="197">
        <v>21.02</v>
      </c>
      <c r="K46" s="197">
        <v>86.86</v>
      </c>
      <c r="L46" s="197">
        <v>25.13</v>
      </c>
      <c r="M46" s="197">
        <v>0</v>
      </c>
      <c r="N46" s="197">
        <v>0.5</v>
      </c>
      <c r="O46" s="197">
        <v>1.7</v>
      </c>
      <c r="P46" s="197">
        <v>1.72</v>
      </c>
      <c r="Q46" s="197">
        <v>3.15</v>
      </c>
      <c r="R46" s="197">
        <v>5.94</v>
      </c>
      <c r="S46" s="197">
        <v>3.8</v>
      </c>
      <c r="T46" s="197">
        <v>0</v>
      </c>
      <c r="U46" s="197">
        <v>5.95</v>
      </c>
      <c r="V46" s="197">
        <v>2.9</v>
      </c>
      <c r="W46" s="197">
        <v>0.27</v>
      </c>
      <c r="X46" s="197">
        <v>1.26</v>
      </c>
      <c r="Y46" s="197">
        <v>0</v>
      </c>
      <c r="Z46" s="197">
        <v>26.52</v>
      </c>
      <c r="AA46" s="197">
        <v>9.14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17.13</v>
      </c>
      <c r="AH46" s="197">
        <v>0</v>
      </c>
      <c r="AI46" s="197">
        <v>8.84</v>
      </c>
      <c r="AJ46" s="197">
        <v>0</v>
      </c>
      <c r="AK46" s="197">
        <v>10.039999999999999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9.33</v>
      </c>
      <c r="E47" s="197">
        <v>0</v>
      </c>
      <c r="F47" s="197">
        <v>0</v>
      </c>
      <c r="G47" s="197">
        <v>16.14</v>
      </c>
      <c r="H47" s="197">
        <v>0</v>
      </c>
      <c r="I47" s="197">
        <v>0</v>
      </c>
      <c r="J47" s="197">
        <v>21.02</v>
      </c>
      <c r="K47" s="197">
        <v>86.86</v>
      </c>
      <c r="L47" s="197">
        <v>25.13</v>
      </c>
      <c r="M47" s="197">
        <v>0</v>
      </c>
      <c r="N47" s="197">
        <v>0.5</v>
      </c>
      <c r="O47" s="197">
        <v>1.7</v>
      </c>
      <c r="P47" s="197">
        <v>1.72</v>
      </c>
      <c r="Q47" s="197">
        <v>3.15</v>
      </c>
      <c r="R47" s="197">
        <v>5.94</v>
      </c>
      <c r="S47" s="197">
        <v>3.8</v>
      </c>
      <c r="T47" s="197">
        <v>0</v>
      </c>
      <c r="U47" s="197">
        <v>5.95</v>
      </c>
      <c r="V47" s="197">
        <v>2.9</v>
      </c>
      <c r="W47" s="197">
        <v>0.27</v>
      </c>
      <c r="X47" s="197">
        <v>1.26</v>
      </c>
      <c r="Y47" s="197">
        <v>0</v>
      </c>
      <c r="Z47" s="197">
        <v>6.77</v>
      </c>
      <c r="AA47" s="197">
        <v>9.14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17.82</v>
      </c>
      <c r="AH47" s="197">
        <v>0</v>
      </c>
      <c r="AI47" s="197">
        <v>8.84</v>
      </c>
      <c r="AJ47" s="197">
        <v>0</v>
      </c>
      <c r="AK47" s="197">
        <v>10.039999999999999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9.33</v>
      </c>
      <c r="E48" s="197">
        <v>0</v>
      </c>
      <c r="F48" s="197">
        <v>0</v>
      </c>
      <c r="G48" s="197">
        <v>16.14</v>
      </c>
      <c r="H48" s="197">
        <v>0</v>
      </c>
      <c r="I48" s="197">
        <v>0</v>
      </c>
      <c r="J48" s="197">
        <v>21.02</v>
      </c>
      <c r="K48" s="197">
        <v>86.86</v>
      </c>
      <c r="L48" s="197">
        <v>25.13</v>
      </c>
      <c r="M48" s="197">
        <v>0</v>
      </c>
      <c r="N48" s="197">
        <v>0.5</v>
      </c>
      <c r="O48" s="197">
        <v>1.7</v>
      </c>
      <c r="P48" s="197">
        <v>1.72</v>
      </c>
      <c r="Q48" s="197">
        <v>3.15</v>
      </c>
      <c r="R48" s="197">
        <v>5.94</v>
      </c>
      <c r="S48" s="197">
        <v>3.8</v>
      </c>
      <c r="T48" s="197">
        <v>0</v>
      </c>
      <c r="U48" s="197">
        <v>5.95</v>
      </c>
      <c r="V48" s="197">
        <v>2.9</v>
      </c>
      <c r="W48" s="197">
        <v>0.27</v>
      </c>
      <c r="X48" s="197">
        <v>1.26</v>
      </c>
      <c r="Y48" s="197">
        <v>0</v>
      </c>
      <c r="Z48" s="197">
        <v>6.77</v>
      </c>
      <c r="AA48" s="197">
        <v>9.14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17.82</v>
      </c>
      <c r="AH48" s="197">
        <v>0</v>
      </c>
      <c r="AI48" s="197">
        <v>8.84</v>
      </c>
      <c r="AJ48" s="197">
        <v>0</v>
      </c>
      <c r="AK48" s="197">
        <v>10.039999999999999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9.33</v>
      </c>
      <c r="E49" s="197">
        <v>0</v>
      </c>
      <c r="F49" s="197">
        <v>0</v>
      </c>
      <c r="G49" s="197">
        <v>16.14</v>
      </c>
      <c r="H49" s="197">
        <v>0</v>
      </c>
      <c r="I49" s="197">
        <v>0</v>
      </c>
      <c r="J49" s="197">
        <v>21.02</v>
      </c>
      <c r="K49" s="197">
        <v>86.86</v>
      </c>
      <c r="L49" s="197">
        <v>25.13</v>
      </c>
      <c r="M49" s="197">
        <v>0</v>
      </c>
      <c r="N49" s="197">
        <v>0.5</v>
      </c>
      <c r="O49" s="197">
        <v>1.7</v>
      </c>
      <c r="P49" s="197">
        <v>1.72</v>
      </c>
      <c r="Q49" s="197">
        <v>3.15</v>
      </c>
      <c r="R49" s="197">
        <v>5.94</v>
      </c>
      <c r="S49" s="197">
        <v>3.8</v>
      </c>
      <c r="T49" s="197">
        <v>0</v>
      </c>
      <c r="U49" s="197">
        <v>5.95</v>
      </c>
      <c r="V49" s="197">
        <v>2.9</v>
      </c>
      <c r="W49" s="197">
        <v>0.27</v>
      </c>
      <c r="X49" s="197">
        <v>1.26</v>
      </c>
      <c r="Y49" s="197">
        <v>0</v>
      </c>
      <c r="Z49" s="197">
        <v>6.77</v>
      </c>
      <c r="AA49" s="197">
        <v>9.14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17.82</v>
      </c>
      <c r="AH49" s="197">
        <v>0</v>
      </c>
      <c r="AI49" s="197">
        <v>8.84</v>
      </c>
      <c r="AJ49" s="197">
        <v>0</v>
      </c>
      <c r="AK49" s="197">
        <v>10.039999999999999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9.33</v>
      </c>
      <c r="E50" s="197">
        <v>0</v>
      </c>
      <c r="F50" s="197">
        <v>0</v>
      </c>
      <c r="G50" s="197">
        <v>16.14</v>
      </c>
      <c r="H50" s="197">
        <v>0</v>
      </c>
      <c r="I50" s="197">
        <v>0</v>
      </c>
      <c r="J50" s="197">
        <v>21.02</v>
      </c>
      <c r="K50" s="197">
        <v>86.86</v>
      </c>
      <c r="L50" s="197">
        <v>25.13</v>
      </c>
      <c r="M50" s="197">
        <v>0</v>
      </c>
      <c r="N50" s="197">
        <v>0.5</v>
      </c>
      <c r="O50" s="197">
        <v>1.7</v>
      </c>
      <c r="P50" s="197">
        <v>1.72</v>
      </c>
      <c r="Q50" s="197">
        <v>3.15</v>
      </c>
      <c r="R50" s="197">
        <v>5.94</v>
      </c>
      <c r="S50" s="197">
        <v>3.8</v>
      </c>
      <c r="T50" s="197">
        <v>0</v>
      </c>
      <c r="U50" s="197">
        <v>5.95</v>
      </c>
      <c r="V50" s="197">
        <v>2.9</v>
      </c>
      <c r="W50" s="197">
        <v>0.27</v>
      </c>
      <c r="X50" s="197">
        <v>1.26</v>
      </c>
      <c r="Y50" s="197">
        <v>0</v>
      </c>
      <c r="Z50" s="197">
        <v>6.77</v>
      </c>
      <c r="AA50" s="197">
        <v>9.14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17.82</v>
      </c>
      <c r="AH50" s="197">
        <v>0</v>
      </c>
      <c r="AI50" s="197">
        <v>8.84</v>
      </c>
      <c r="AJ50" s="197">
        <v>0</v>
      </c>
      <c r="AK50" s="197">
        <v>10.039999999999999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9.33</v>
      </c>
      <c r="E51" s="197">
        <v>0</v>
      </c>
      <c r="F51" s="197">
        <v>0</v>
      </c>
      <c r="G51" s="197">
        <v>16.14</v>
      </c>
      <c r="H51" s="197">
        <v>0</v>
      </c>
      <c r="I51" s="197">
        <v>0</v>
      </c>
      <c r="J51" s="197">
        <v>21.02</v>
      </c>
      <c r="K51" s="197">
        <v>86.86</v>
      </c>
      <c r="L51" s="197">
        <v>26.51</v>
      </c>
      <c r="M51" s="197">
        <v>0</v>
      </c>
      <c r="N51" s="197">
        <v>0.5</v>
      </c>
      <c r="O51" s="197">
        <v>1.7</v>
      </c>
      <c r="P51" s="197">
        <v>1.72</v>
      </c>
      <c r="Q51" s="197">
        <v>3.15</v>
      </c>
      <c r="R51" s="197">
        <v>5.94</v>
      </c>
      <c r="S51" s="197">
        <v>3.8</v>
      </c>
      <c r="T51" s="197">
        <v>0</v>
      </c>
      <c r="U51" s="197">
        <v>5.95</v>
      </c>
      <c r="V51" s="197">
        <v>2.9</v>
      </c>
      <c r="W51" s="197">
        <v>0.27</v>
      </c>
      <c r="X51" s="197">
        <v>1.26</v>
      </c>
      <c r="Y51" s="197">
        <v>0</v>
      </c>
      <c r="Z51" s="197">
        <v>6.77</v>
      </c>
      <c r="AA51" s="197">
        <v>9.14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17.82</v>
      </c>
      <c r="AH51" s="197">
        <v>0</v>
      </c>
      <c r="AI51" s="197">
        <v>8.84</v>
      </c>
      <c r="AJ51" s="197">
        <v>0</v>
      </c>
      <c r="AK51" s="197">
        <v>10.039999999999999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9.33</v>
      </c>
      <c r="E52" s="197">
        <v>0</v>
      </c>
      <c r="F52" s="197">
        <v>0</v>
      </c>
      <c r="G52" s="197">
        <v>16.14</v>
      </c>
      <c r="H52" s="197">
        <v>0</v>
      </c>
      <c r="I52" s="197">
        <v>0</v>
      </c>
      <c r="J52" s="197">
        <v>21.02</v>
      </c>
      <c r="K52" s="197">
        <v>86.86</v>
      </c>
      <c r="L52" s="197">
        <v>25.13</v>
      </c>
      <c r="M52" s="197">
        <v>0</v>
      </c>
      <c r="N52" s="197">
        <v>0.5</v>
      </c>
      <c r="O52" s="197">
        <v>1.7</v>
      </c>
      <c r="P52" s="197">
        <v>1.72</v>
      </c>
      <c r="Q52" s="197">
        <v>3.15</v>
      </c>
      <c r="R52" s="197">
        <v>5.94</v>
      </c>
      <c r="S52" s="197">
        <v>3.8</v>
      </c>
      <c r="T52" s="197">
        <v>0</v>
      </c>
      <c r="U52" s="197">
        <v>5.95</v>
      </c>
      <c r="V52" s="197">
        <v>2.9</v>
      </c>
      <c r="W52" s="197">
        <v>0.27</v>
      </c>
      <c r="X52" s="197">
        <v>1.26</v>
      </c>
      <c r="Y52" s="197">
        <v>0</v>
      </c>
      <c r="Z52" s="197">
        <v>6.77</v>
      </c>
      <c r="AA52" s="197">
        <v>9.14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17.82</v>
      </c>
      <c r="AH52" s="197">
        <v>0</v>
      </c>
      <c r="AI52" s="197">
        <v>8.84</v>
      </c>
      <c r="AJ52" s="197">
        <v>0</v>
      </c>
      <c r="AK52" s="197">
        <v>10.039999999999999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9.33</v>
      </c>
      <c r="E53" s="197">
        <v>0</v>
      </c>
      <c r="F53" s="197">
        <v>0</v>
      </c>
      <c r="G53" s="197">
        <v>16.14</v>
      </c>
      <c r="H53" s="197">
        <v>0</v>
      </c>
      <c r="I53" s="197">
        <v>0</v>
      </c>
      <c r="J53" s="197">
        <v>21.02</v>
      </c>
      <c r="K53" s="197">
        <v>86.86</v>
      </c>
      <c r="L53" s="197">
        <v>25.13</v>
      </c>
      <c r="M53" s="197">
        <v>0</v>
      </c>
      <c r="N53" s="197">
        <v>0.5</v>
      </c>
      <c r="O53" s="197">
        <v>1.7</v>
      </c>
      <c r="P53" s="197">
        <v>1.72</v>
      </c>
      <c r="Q53" s="197">
        <v>3.15</v>
      </c>
      <c r="R53" s="197">
        <v>5.94</v>
      </c>
      <c r="S53" s="197">
        <v>3.8</v>
      </c>
      <c r="T53" s="197">
        <v>0</v>
      </c>
      <c r="U53" s="197">
        <v>5.95</v>
      </c>
      <c r="V53" s="197">
        <v>2.9</v>
      </c>
      <c r="W53" s="197">
        <v>0.27</v>
      </c>
      <c r="X53" s="197">
        <v>1.26</v>
      </c>
      <c r="Y53" s="197">
        <v>0</v>
      </c>
      <c r="Z53" s="197">
        <v>18.68</v>
      </c>
      <c r="AA53" s="197">
        <v>9.14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17.82</v>
      </c>
      <c r="AH53" s="197">
        <v>0</v>
      </c>
      <c r="AI53" s="197">
        <v>8.84</v>
      </c>
      <c r="AJ53" s="197">
        <v>0</v>
      </c>
      <c r="AK53" s="197">
        <v>10.039999999999999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9.33</v>
      </c>
      <c r="E54" s="197">
        <v>0</v>
      </c>
      <c r="F54" s="197">
        <v>0</v>
      </c>
      <c r="G54" s="197">
        <v>16.14</v>
      </c>
      <c r="H54" s="197">
        <v>0</v>
      </c>
      <c r="I54" s="197">
        <v>0</v>
      </c>
      <c r="J54" s="197">
        <v>21.02</v>
      </c>
      <c r="K54" s="197">
        <v>86.86</v>
      </c>
      <c r="L54" s="197">
        <v>25.13</v>
      </c>
      <c r="M54" s="197">
        <v>0</v>
      </c>
      <c r="N54" s="197">
        <v>0.5</v>
      </c>
      <c r="O54" s="197">
        <v>1.7</v>
      </c>
      <c r="P54" s="197">
        <v>1.72</v>
      </c>
      <c r="Q54" s="197">
        <v>3.15</v>
      </c>
      <c r="R54" s="197">
        <v>5.94</v>
      </c>
      <c r="S54" s="197">
        <v>3.8</v>
      </c>
      <c r="T54" s="197">
        <v>0</v>
      </c>
      <c r="U54" s="197">
        <v>5.95</v>
      </c>
      <c r="V54" s="197">
        <v>2.9</v>
      </c>
      <c r="W54" s="197">
        <v>0.27</v>
      </c>
      <c r="X54" s="197">
        <v>1.26</v>
      </c>
      <c r="Y54" s="197">
        <v>0</v>
      </c>
      <c r="Z54" s="197">
        <v>18.68</v>
      </c>
      <c r="AA54" s="197">
        <v>9.14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17.82</v>
      </c>
      <c r="AH54" s="197">
        <v>0</v>
      </c>
      <c r="AI54" s="197">
        <v>8.84</v>
      </c>
      <c r="AJ54" s="197">
        <v>0</v>
      </c>
      <c r="AK54" s="197">
        <v>10.039999999999999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9.33</v>
      </c>
      <c r="E55" s="197">
        <v>0</v>
      </c>
      <c r="F55" s="197">
        <v>0</v>
      </c>
      <c r="G55" s="197">
        <v>16.14</v>
      </c>
      <c r="H55" s="197">
        <v>0</v>
      </c>
      <c r="I55" s="197">
        <v>0</v>
      </c>
      <c r="J55" s="197">
        <v>21.02</v>
      </c>
      <c r="K55" s="197">
        <v>86.86</v>
      </c>
      <c r="L55" s="197">
        <v>7.65</v>
      </c>
      <c r="M55" s="197">
        <v>0</v>
      </c>
      <c r="N55" s="197">
        <v>0.5</v>
      </c>
      <c r="O55" s="197">
        <v>1.7</v>
      </c>
      <c r="P55" s="197">
        <v>1.72</v>
      </c>
      <c r="Q55" s="197">
        <v>3.15</v>
      </c>
      <c r="R55" s="197">
        <v>5.94</v>
      </c>
      <c r="S55" s="197">
        <v>3.8</v>
      </c>
      <c r="T55" s="197">
        <v>0</v>
      </c>
      <c r="U55" s="197">
        <v>5.95</v>
      </c>
      <c r="V55" s="197">
        <v>2.9</v>
      </c>
      <c r="W55" s="197">
        <v>0.27</v>
      </c>
      <c r="X55" s="197">
        <v>1.26</v>
      </c>
      <c r="Y55" s="197">
        <v>0</v>
      </c>
      <c r="Z55" s="197">
        <v>18.68</v>
      </c>
      <c r="AA55" s="197">
        <v>9.14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18.59</v>
      </c>
      <c r="AH55" s="197">
        <v>0</v>
      </c>
      <c r="AI55" s="197">
        <v>8.84</v>
      </c>
      <c r="AJ55" s="197">
        <v>0</v>
      </c>
      <c r="AK55" s="197">
        <v>10.039999999999999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9.33</v>
      </c>
      <c r="E56" s="197">
        <v>0</v>
      </c>
      <c r="F56" s="197">
        <v>0</v>
      </c>
      <c r="G56" s="197">
        <v>16.14</v>
      </c>
      <c r="H56" s="197">
        <v>0</v>
      </c>
      <c r="I56" s="197">
        <v>0</v>
      </c>
      <c r="J56" s="197">
        <v>21.02</v>
      </c>
      <c r="K56" s="197">
        <v>86.86</v>
      </c>
      <c r="L56" s="197">
        <v>21.15</v>
      </c>
      <c r="M56" s="197">
        <v>0</v>
      </c>
      <c r="N56" s="197">
        <v>0.5</v>
      </c>
      <c r="O56" s="197">
        <v>1.7</v>
      </c>
      <c r="P56" s="197">
        <v>1.72</v>
      </c>
      <c r="Q56" s="197">
        <v>3.15</v>
      </c>
      <c r="R56" s="197">
        <v>5.94</v>
      </c>
      <c r="S56" s="197">
        <v>3.8</v>
      </c>
      <c r="T56" s="197">
        <v>0</v>
      </c>
      <c r="U56" s="197">
        <v>5.95</v>
      </c>
      <c r="V56" s="197">
        <v>2.9</v>
      </c>
      <c r="W56" s="197">
        <v>0.27</v>
      </c>
      <c r="X56" s="197">
        <v>1.26</v>
      </c>
      <c r="Y56" s="197">
        <v>0</v>
      </c>
      <c r="Z56" s="197">
        <v>18.68</v>
      </c>
      <c r="AA56" s="197">
        <v>9.14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18.59</v>
      </c>
      <c r="AH56" s="197">
        <v>0</v>
      </c>
      <c r="AI56" s="197">
        <v>8.84</v>
      </c>
      <c r="AJ56" s="197">
        <v>0</v>
      </c>
      <c r="AK56" s="197">
        <v>10.039999999999999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9.33</v>
      </c>
      <c r="E57" s="197">
        <v>0</v>
      </c>
      <c r="F57" s="197">
        <v>0</v>
      </c>
      <c r="G57" s="197">
        <v>16.14</v>
      </c>
      <c r="H57" s="197">
        <v>0</v>
      </c>
      <c r="I57" s="197">
        <v>0</v>
      </c>
      <c r="J57" s="197">
        <v>21.02</v>
      </c>
      <c r="K57" s="197">
        <v>86.86</v>
      </c>
      <c r="L57" s="197">
        <v>29.95</v>
      </c>
      <c r="M57" s="197">
        <v>0</v>
      </c>
      <c r="N57" s="197">
        <v>0.5</v>
      </c>
      <c r="O57" s="197">
        <v>1.7</v>
      </c>
      <c r="P57" s="197">
        <v>1.72</v>
      </c>
      <c r="Q57" s="197">
        <v>3.15</v>
      </c>
      <c r="R57" s="197">
        <v>5.94</v>
      </c>
      <c r="S57" s="197">
        <v>3.8</v>
      </c>
      <c r="T57" s="197">
        <v>0</v>
      </c>
      <c r="U57" s="197">
        <v>5.95</v>
      </c>
      <c r="V57" s="197">
        <v>2.9</v>
      </c>
      <c r="W57" s="197">
        <v>0.27</v>
      </c>
      <c r="X57" s="197">
        <v>1.26</v>
      </c>
      <c r="Y57" s="197">
        <v>0</v>
      </c>
      <c r="Z57" s="197">
        <v>18.68</v>
      </c>
      <c r="AA57" s="197">
        <v>9.14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18.59</v>
      </c>
      <c r="AH57" s="197">
        <v>0</v>
      </c>
      <c r="AI57" s="197">
        <v>8.84</v>
      </c>
      <c r="AJ57" s="197">
        <v>0</v>
      </c>
      <c r="AK57" s="197">
        <v>12.6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9.33</v>
      </c>
      <c r="E58" s="197">
        <v>0</v>
      </c>
      <c r="F58" s="197">
        <v>0</v>
      </c>
      <c r="G58" s="197">
        <v>16.14</v>
      </c>
      <c r="H58" s="197">
        <v>0</v>
      </c>
      <c r="I58" s="197">
        <v>0</v>
      </c>
      <c r="J58" s="197">
        <v>21.02</v>
      </c>
      <c r="K58" s="197">
        <v>86.86</v>
      </c>
      <c r="L58" s="197">
        <v>28.27</v>
      </c>
      <c r="M58" s="197">
        <v>0</v>
      </c>
      <c r="N58" s="197">
        <v>0.5</v>
      </c>
      <c r="O58" s="197">
        <v>1.7</v>
      </c>
      <c r="P58" s="197">
        <v>1.72</v>
      </c>
      <c r="Q58" s="197">
        <v>3.15</v>
      </c>
      <c r="R58" s="197">
        <v>5.94</v>
      </c>
      <c r="S58" s="197">
        <v>3.8</v>
      </c>
      <c r="T58" s="197">
        <v>0</v>
      </c>
      <c r="U58" s="197">
        <v>5.95</v>
      </c>
      <c r="V58" s="197">
        <v>2.9</v>
      </c>
      <c r="W58" s="197">
        <v>0.27</v>
      </c>
      <c r="X58" s="197">
        <v>1.26</v>
      </c>
      <c r="Y58" s="197">
        <v>0</v>
      </c>
      <c r="Z58" s="197">
        <v>18.68</v>
      </c>
      <c r="AA58" s="197">
        <v>9.14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18.59</v>
      </c>
      <c r="AH58" s="197">
        <v>0</v>
      </c>
      <c r="AI58" s="197">
        <v>8.84</v>
      </c>
      <c r="AJ58" s="197">
        <v>0</v>
      </c>
      <c r="AK58" s="197">
        <v>12.6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0</v>
      </c>
      <c r="G59" s="197">
        <v>16.14</v>
      </c>
      <c r="H59" s="197">
        <v>0</v>
      </c>
      <c r="I59" s="197">
        <v>0</v>
      </c>
      <c r="J59" s="197">
        <v>20.88</v>
      </c>
      <c r="K59" s="197">
        <v>86.86</v>
      </c>
      <c r="L59" s="197">
        <v>25.13</v>
      </c>
      <c r="M59" s="197">
        <v>0</v>
      </c>
      <c r="N59" s="197">
        <v>0.5</v>
      </c>
      <c r="O59" s="197">
        <v>1.7</v>
      </c>
      <c r="P59" s="197">
        <v>1.72</v>
      </c>
      <c r="Q59" s="197">
        <v>3.15</v>
      </c>
      <c r="R59" s="197">
        <v>5.94</v>
      </c>
      <c r="S59" s="197">
        <v>3.8</v>
      </c>
      <c r="T59" s="197">
        <v>0</v>
      </c>
      <c r="U59" s="197">
        <v>5.95</v>
      </c>
      <c r="V59" s="197">
        <v>2.9</v>
      </c>
      <c r="W59" s="197">
        <v>0.27</v>
      </c>
      <c r="X59" s="197">
        <v>1.26</v>
      </c>
      <c r="Y59" s="197">
        <v>0</v>
      </c>
      <c r="Z59" s="197">
        <v>18.68</v>
      </c>
      <c r="AA59" s="197">
        <v>9.14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18.59</v>
      </c>
      <c r="AH59" s="197">
        <v>0</v>
      </c>
      <c r="AI59" s="197">
        <v>8.84</v>
      </c>
      <c r="AJ59" s="197">
        <v>0</v>
      </c>
      <c r="AK59" s="197">
        <v>12.6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0</v>
      </c>
      <c r="G60" s="197">
        <v>16.14</v>
      </c>
      <c r="H60" s="197">
        <v>0</v>
      </c>
      <c r="I60" s="197">
        <v>0</v>
      </c>
      <c r="J60" s="197">
        <v>20.88</v>
      </c>
      <c r="K60" s="197">
        <v>86.86</v>
      </c>
      <c r="L60" s="197">
        <v>25.13</v>
      </c>
      <c r="M60" s="197">
        <v>0</v>
      </c>
      <c r="N60" s="197">
        <v>0.5</v>
      </c>
      <c r="O60" s="197">
        <v>1.7</v>
      </c>
      <c r="P60" s="197">
        <v>1.72</v>
      </c>
      <c r="Q60" s="197">
        <v>3.15</v>
      </c>
      <c r="R60" s="197">
        <v>5.94</v>
      </c>
      <c r="S60" s="197">
        <v>3.8</v>
      </c>
      <c r="T60" s="197">
        <v>0</v>
      </c>
      <c r="U60" s="197">
        <v>5.95</v>
      </c>
      <c r="V60" s="197">
        <v>2.9</v>
      </c>
      <c r="W60" s="197">
        <v>0.27</v>
      </c>
      <c r="X60" s="197">
        <v>1.26</v>
      </c>
      <c r="Y60" s="197">
        <v>0</v>
      </c>
      <c r="Z60" s="197">
        <v>18.68</v>
      </c>
      <c r="AA60" s="197">
        <v>9.14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18.59</v>
      </c>
      <c r="AH60" s="197">
        <v>0</v>
      </c>
      <c r="AI60" s="197">
        <v>8.84</v>
      </c>
      <c r="AJ60" s="197">
        <v>0</v>
      </c>
      <c r="AK60" s="197">
        <v>12.6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0</v>
      </c>
      <c r="G61" s="197">
        <v>16.14</v>
      </c>
      <c r="H61" s="197">
        <v>0</v>
      </c>
      <c r="I61" s="197">
        <v>0</v>
      </c>
      <c r="J61" s="197">
        <v>20.88</v>
      </c>
      <c r="K61" s="197">
        <v>86.86</v>
      </c>
      <c r="L61" s="197">
        <v>25.13</v>
      </c>
      <c r="M61" s="197">
        <v>0</v>
      </c>
      <c r="N61" s="197">
        <v>0.5</v>
      </c>
      <c r="O61" s="197">
        <v>1.7</v>
      </c>
      <c r="P61" s="197">
        <v>1.72</v>
      </c>
      <c r="Q61" s="197">
        <v>3.15</v>
      </c>
      <c r="R61" s="197">
        <v>5.94</v>
      </c>
      <c r="S61" s="197">
        <v>3.8</v>
      </c>
      <c r="T61" s="197">
        <v>0</v>
      </c>
      <c r="U61" s="197">
        <v>5.95</v>
      </c>
      <c r="V61" s="197">
        <v>2.9</v>
      </c>
      <c r="W61" s="197">
        <v>0.27</v>
      </c>
      <c r="X61" s="197">
        <v>1.26</v>
      </c>
      <c r="Y61" s="197">
        <v>0</v>
      </c>
      <c r="Z61" s="197">
        <v>1.77</v>
      </c>
      <c r="AA61" s="197">
        <v>9.14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18.59</v>
      </c>
      <c r="AH61" s="197">
        <v>0</v>
      </c>
      <c r="AI61" s="197">
        <v>8.84</v>
      </c>
      <c r="AJ61" s="197">
        <v>0</v>
      </c>
      <c r="AK61" s="197">
        <v>11.67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0</v>
      </c>
      <c r="G62" s="197">
        <v>16.14</v>
      </c>
      <c r="H62" s="197">
        <v>0</v>
      </c>
      <c r="I62" s="197">
        <v>0</v>
      </c>
      <c r="J62" s="197">
        <v>20.88</v>
      </c>
      <c r="K62" s="197">
        <v>86.86</v>
      </c>
      <c r="L62" s="197">
        <v>25.13</v>
      </c>
      <c r="M62" s="197">
        <v>0</v>
      </c>
      <c r="N62" s="197">
        <v>0.5</v>
      </c>
      <c r="O62" s="197">
        <v>1.7</v>
      </c>
      <c r="P62" s="197">
        <v>1.72</v>
      </c>
      <c r="Q62" s="197">
        <v>3.15</v>
      </c>
      <c r="R62" s="197">
        <v>5.94</v>
      </c>
      <c r="S62" s="197">
        <v>3.8</v>
      </c>
      <c r="T62" s="197">
        <v>0</v>
      </c>
      <c r="U62" s="197">
        <v>5.95</v>
      </c>
      <c r="V62" s="197">
        <v>2.9</v>
      </c>
      <c r="W62" s="197">
        <v>0.27</v>
      </c>
      <c r="X62" s="197">
        <v>1.26</v>
      </c>
      <c r="Y62" s="197">
        <v>0</v>
      </c>
      <c r="Z62" s="197">
        <v>1.77</v>
      </c>
      <c r="AA62" s="197">
        <v>9.14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18.59</v>
      </c>
      <c r="AH62" s="197">
        <v>0</v>
      </c>
      <c r="AI62" s="197">
        <v>8.84</v>
      </c>
      <c r="AJ62" s="197">
        <v>0</v>
      </c>
      <c r="AK62" s="197">
        <v>11.67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0</v>
      </c>
      <c r="G63" s="197">
        <v>16.14</v>
      </c>
      <c r="H63" s="197">
        <v>0</v>
      </c>
      <c r="I63" s="197">
        <v>0</v>
      </c>
      <c r="J63" s="197">
        <v>20.88</v>
      </c>
      <c r="K63" s="197">
        <v>86.86</v>
      </c>
      <c r="L63" s="197">
        <v>25.13</v>
      </c>
      <c r="M63" s="197">
        <v>0</v>
      </c>
      <c r="N63" s="197">
        <v>0.5</v>
      </c>
      <c r="O63" s="197">
        <v>1.7</v>
      </c>
      <c r="P63" s="197">
        <v>1.72</v>
      </c>
      <c r="Q63" s="197">
        <v>3.15</v>
      </c>
      <c r="R63" s="197">
        <v>5.94</v>
      </c>
      <c r="S63" s="197">
        <v>3.8</v>
      </c>
      <c r="T63" s="197">
        <v>0</v>
      </c>
      <c r="U63" s="197">
        <v>5.95</v>
      </c>
      <c r="V63" s="197">
        <v>2.9</v>
      </c>
      <c r="W63" s="197">
        <v>0.27</v>
      </c>
      <c r="X63" s="197">
        <v>1.26</v>
      </c>
      <c r="Y63" s="197">
        <v>0</v>
      </c>
      <c r="Z63" s="197">
        <v>1.77</v>
      </c>
      <c r="AA63" s="197">
        <v>9.14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18.59</v>
      </c>
      <c r="AH63" s="197">
        <v>0</v>
      </c>
      <c r="AI63" s="197">
        <v>8.84</v>
      </c>
      <c r="AJ63" s="197">
        <v>0</v>
      </c>
      <c r="AK63" s="197">
        <v>11.67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0</v>
      </c>
      <c r="G64" s="197">
        <v>16.14</v>
      </c>
      <c r="H64" s="197">
        <v>0</v>
      </c>
      <c r="I64" s="197">
        <v>0</v>
      </c>
      <c r="J64" s="197">
        <v>20.88</v>
      </c>
      <c r="K64" s="197">
        <v>86.86</v>
      </c>
      <c r="L64" s="197">
        <v>25.13</v>
      </c>
      <c r="M64" s="197">
        <v>0</v>
      </c>
      <c r="N64" s="197">
        <v>0.5</v>
      </c>
      <c r="O64" s="197">
        <v>1.7</v>
      </c>
      <c r="P64" s="197">
        <v>1.72</v>
      </c>
      <c r="Q64" s="197">
        <v>3.15</v>
      </c>
      <c r="R64" s="197">
        <v>5.94</v>
      </c>
      <c r="S64" s="197">
        <v>3.8</v>
      </c>
      <c r="T64" s="197">
        <v>0</v>
      </c>
      <c r="U64" s="197">
        <v>5.95</v>
      </c>
      <c r="V64" s="197">
        <v>2.9</v>
      </c>
      <c r="W64" s="197">
        <v>0.27</v>
      </c>
      <c r="X64" s="197">
        <v>1.26</v>
      </c>
      <c r="Y64" s="197">
        <v>0</v>
      </c>
      <c r="Z64" s="197">
        <v>1.77</v>
      </c>
      <c r="AA64" s="197">
        <v>9.14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18.59</v>
      </c>
      <c r="AH64" s="197">
        <v>0</v>
      </c>
      <c r="AI64" s="197">
        <v>8.84</v>
      </c>
      <c r="AJ64" s="197">
        <v>0</v>
      </c>
      <c r="AK64" s="197">
        <v>11.67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0</v>
      </c>
      <c r="G65" s="197">
        <v>16.14</v>
      </c>
      <c r="H65" s="197">
        <v>0</v>
      </c>
      <c r="I65" s="197">
        <v>0</v>
      </c>
      <c r="J65" s="197">
        <v>20.88</v>
      </c>
      <c r="K65" s="197">
        <v>86.86</v>
      </c>
      <c r="L65" s="197">
        <v>25.13</v>
      </c>
      <c r="M65" s="197">
        <v>0</v>
      </c>
      <c r="N65" s="197">
        <v>0.5</v>
      </c>
      <c r="O65" s="197">
        <v>1.7</v>
      </c>
      <c r="P65" s="197">
        <v>1.72</v>
      </c>
      <c r="Q65" s="197">
        <v>3.15</v>
      </c>
      <c r="R65" s="197">
        <v>5.94</v>
      </c>
      <c r="S65" s="197">
        <v>3.8</v>
      </c>
      <c r="T65" s="197">
        <v>0</v>
      </c>
      <c r="U65" s="197">
        <v>5.95</v>
      </c>
      <c r="V65" s="197">
        <v>2.9</v>
      </c>
      <c r="W65" s="197">
        <v>0.27</v>
      </c>
      <c r="X65" s="197">
        <v>1.26</v>
      </c>
      <c r="Y65" s="197">
        <v>0</v>
      </c>
      <c r="Z65" s="197">
        <v>1.77</v>
      </c>
      <c r="AA65" s="197">
        <v>9.14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18.59</v>
      </c>
      <c r="AH65" s="197">
        <v>0</v>
      </c>
      <c r="AI65" s="197">
        <v>8.84</v>
      </c>
      <c r="AJ65" s="197">
        <v>0</v>
      </c>
      <c r="AK65" s="197">
        <v>11.67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0</v>
      </c>
      <c r="G66" s="197">
        <v>16.14</v>
      </c>
      <c r="H66" s="197">
        <v>0</v>
      </c>
      <c r="I66" s="197">
        <v>0</v>
      </c>
      <c r="J66" s="197">
        <v>20.88</v>
      </c>
      <c r="K66" s="197">
        <v>86.86</v>
      </c>
      <c r="L66" s="197">
        <v>25.13</v>
      </c>
      <c r="M66" s="197">
        <v>0</v>
      </c>
      <c r="N66" s="197">
        <v>0.5</v>
      </c>
      <c r="O66" s="197">
        <v>1.7</v>
      </c>
      <c r="P66" s="197">
        <v>1.72</v>
      </c>
      <c r="Q66" s="197">
        <v>3.15</v>
      </c>
      <c r="R66" s="197">
        <v>0.36</v>
      </c>
      <c r="S66" s="197">
        <v>3.8</v>
      </c>
      <c r="T66" s="197">
        <v>0</v>
      </c>
      <c r="U66" s="197">
        <v>5.95</v>
      </c>
      <c r="V66" s="197">
        <v>0.72</v>
      </c>
      <c r="W66" s="197">
        <v>0.27</v>
      </c>
      <c r="X66" s="197">
        <v>1.26</v>
      </c>
      <c r="Y66" s="197">
        <v>0</v>
      </c>
      <c r="Z66" s="197">
        <v>1.77</v>
      </c>
      <c r="AA66" s="197">
        <v>0.63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18.59</v>
      </c>
      <c r="AH66" s="197">
        <v>0</v>
      </c>
      <c r="AI66" s="197">
        <v>8.84</v>
      </c>
      <c r="AJ66" s="197">
        <v>0</v>
      </c>
      <c r="AK66" s="197">
        <v>11.67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0</v>
      </c>
      <c r="G67" s="197">
        <v>16.14</v>
      </c>
      <c r="H67" s="197">
        <v>0</v>
      </c>
      <c r="I67" s="197">
        <v>0</v>
      </c>
      <c r="J67" s="197">
        <v>20.88</v>
      </c>
      <c r="K67" s="197">
        <v>86.86</v>
      </c>
      <c r="L67" s="197">
        <v>25.13</v>
      </c>
      <c r="M67" s="197">
        <v>0</v>
      </c>
      <c r="N67" s="197">
        <v>0.5</v>
      </c>
      <c r="O67" s="197">
        <v>1.7</v>
      </c>
      <c r="P67" s="197">
        <v>1.72</v>
      </c>
      <c r="Q67" s="197">
        <v>3.15</v>
      </c>
      <c r="R67" s="197">
        <v>0.36</v>
      </c>
      <c r="S67" s="197">
        <v>3.8</v>
      </c>
      <c r="T67" s="197">
        <v>0</v>
      </c>
      <c r="U67" s="197">
        <v>5.95</v>
      </c>
      <c r="V67" s="197">
        <v>0.11</v>
      </c>
      <c r="W67" s="197">
        <v>0.27</v>
      </c>
      <c r="X67" s="197">
        <v>1.26</v>
      </c>
      <c r="Y67" s="197">
        <v>0</v>
      </c>
      <c r="Z67" s="197">
        <v>1.77</v>
      </c>
      <c r="AA67" s="197">
        <v>0.63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18.59</v>
      </c>
      <c r="AH67" s="197">
        <v>0</v>
      </c>
      <c r="AI67" s="197">
        <v>8.84</v>
      </c>
      <c r="AJ67" s="197">
        <v>0</v>
      </c>
      <c r="AK67" s="197">
        <v>11.67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0</v>
      </c>
      <c r="G68" s="197">
        <v>16.14</v>
      </c>
      <c r="H68" s="197">
        <v>0</v>
      </c>
      <c r="I68" s="197">
        <v>0</v>
      </c>
      <c r="J68" s="197">
        <v>20.88</v>
      </c>
      <c r="K68" s="197">
        <v>86.86</v>
      </c>
      <c r="L68" s="197">
        <v>25.13</v>
      </c>
      <c r="M68" s="197">
        <v>0</v>
      </c>
      <c r="N68" s="197">
        <v>0.5</v>
      </c>
      <c r="O68" s="197">
        <v>1.7</v>
      </c>
      <c r="P68" s="197">
        <v>1.72</v>
      </c>
      <c r="Q68" s="197">
        <v>3.15</v>
      </c>
      <c r="R68" s="197">
        <v>0.36</v>
      </c>
      <c r="S68" s="197">
        <v>3.8</v>
      </c>
      <c r="T68" s="197">
        <v>0</v>
      </c>
      <c r="U68" s="197">
        <v>5.95</v>
      </c>
      <c r="V68" s="197">
        <v>0.1</v>
      </c>
      <c r="W68" s="197">
        <v>0.27</v>
      </c>
      <c r="X68" s="197">
        <v>1.26</v>
      </c>
      <c r="Y68" s="197">
        <v>0</v>
      </c>
      <c r="Z68" s="197">
        <v>1.77</v>
      </c>
      <c r="AA68" s="197">
        <v>0.63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18.59</v>
      </c>
      <c r="AH68" s="197">
        <v>0</v>
      </c>
      <c r="AI68" s="197">
        <v>8.84</v>
      </c>
      <c r="AJ68" s="197">
        <v>0</v>
      </c>
      <c r="AK68" s="197">
        <v>11.67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0</v>
      </c>
      <c r="G69" s="197">
        <v>16.14</v>
      </c>
      <c r="H69" s="197">
        <v>0</v>
      </c>
      <c r="I69" s="197">
        <v>0</v>
      </c>
      <c r="J69" s="197">
        <v>20.88</v>
      </c>
      <c r="K69" s="197">
        <v>67.53</v>
      </c>
      <c r="L69" s="197">
        <v>25.13</v>
      </c>
      <c r="M69" s="197">
        <v>0</v>
      </c>
      <c r="N69" s="197">
        <v>0.5</v>
      </c>
      <c r="O69" s="197">
        <v>1.7</v>
      </c>
      <c r="P69" s="197">
        <v>1.72</v>
      </c>
      <c r="Q69" s="197">
        <v>3.15</v>
      </c>
      <c r="R69" s="197">
        <v>0.36</v>
      </c>
      <c r="S69" s="197">
        <v>3.8</v>
      </c>
      <c r="T69" s="197">
        <v>0</v>
      </c>
      <c r="U69" s="197">
        <v>5.95</v>
      </c>
      <c r="V69" s="197">
        <v>0.1</v>
      </c>
      <c r="W69" s="197">
        <v>0.27</v>
      </c>
      <c r="X69" s="197">
        <v>1.26</v>
      </c>
      <c r="Y69" s="197">
        <v>0</v>
      </c>
      <c r="Z69" s="197">
        <v>1.77</v>
      </c>
      <c r="AA69" s="197">
        <v>0.63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18.59</v>
      </c>
      <c r="AH69" s="197">
        <v>0</v>
      </c>
      <c r="AI69" s="197">
        <v>8.84</v>
      </c>
      <c r="AJ69" s="197">
        <v>0</v>
      </c>
      <c r="AK69" s="197">
        <v>11.67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0</v>
      </c>
      <c r="G70" s="197">
        <v>16.14</v>
      </c>
      <c r="H70" s="197">
        <v>0</v>
      </c>
      <c r="I70" s="197">
        <v>0</v>
      </c>
      <c r="J70" s="197">
        <v>20.88</v>
      </c>
      <c r="K70" s="197">
        <v>67.53</v>
      </c>
      <c r="L70" s="197">
        <v>25.13</v>
      </c>
      <c r="M70" s="197">
        <v>0</v>
      </c>
      <c r="N70" s="197">
        <v>0.5</v>
      </c>
      <c r="O70" s="197">
        <v>1.7</v>
      </c>
      <c r="P70" s="197">
        <v>1.72</v>
      </c>
      <c r="Q70" s="197">
        <v>3.15</v>
      </c>
      <c r="R70" s="197">
        <v>0.36</v>
      </c>
      <c r="S70" s="197">
        <v>3.8</v>
      </c>
      <c r="T70" s="197">
        <v>0</v>
      </c>
      <c r="U70" s="197">
        <v>5.95</v>
      </c>
      <c r="V70" s="197">
        <v>0.1</v>
      </c>
      <c r="W70" s="197">
        <v>0.27</v>
      </c>
      <c r="X70" s="197">
        <v>1.26</v>
      </c>
      <c r="Y70" s="197">
        <v>0</v>
      </c>
      <c r="Z70" s="197">
        <v>1.77</v>
      </c>
      <c r="AA70" s="197">
        <v>0.63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18.59</v>
      </c>
      <c r="AH70" s="197">
        <v>0</v>
      </c>
      <c r="AI70" s="197">
        <v>8.84</v>
      </c>
      <c r="AJ70" s="197">
        <v>0</v>
      </c>
      <c r="AK70" s="197">
        <v>11.67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0</v>
      </c>
      <c r="G71" s="197">
        <v>16.14</v>
      </c>
      <c r="H71" s="197">
        <v>0</v>
      </c>
      <c r="I71" s="197">
        <v>0</v>
      </c>
      <c r="J71" s="197">
        <v>20.88</v>
      </c>
      <c r="K71" s="197">
        <v>5.53</v>
      </c>
      <c r="L71" s="197">
        <v>25.13</v>
      </c>
      <c r="M71" s="197">
        <v>0</v>
      </c>
      <c r="N71" s="197">
        <v>0.5</v>
      </c>
      <c r="O71" s="197">
        <v>1.7</v>
      </c>
      <c r="P71" s="197">
        <v>1.72</v>
      </c>
      <c r="Q71" s="197">
        <v>3.15</v>
      </c>
      <c r="R71" s="197">
        <v>0.36</v>
      </c>
      <c r="S71" s="197">
        <v>3.8</v>
      </c>
      <c r="T71" s="197">
        <v>0</v>
      </c>
      <c r="U71" s="197">
        <v>5.95</v>
      </c>
      <c r="V71" s="197">
        <v>0.1</v>
      </c>
      <c r="W71" s="197">
        <v>0.27</v>
      </c>
      <c r="X71" s="197">
        <v>1.26</v>
      </c>
      <c r="Y71" s="197">
        <v>0</v>
      </c>
      <c r="Z71" s="197">
        <v>1.77</v>
      </c>
      <c r="AA71" s="197">
        <v>0.63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18.59</v>
      </c>
      <c r="AH71" s="197">
        <v>0</v>
      </c>
      <c r="AI71" s="197">
        <v>8.84</v>
      </c>
      <c r="AJ71" s="197">
        <v>0</v>
      </c>
      <c r="AK71" s="197">
        <v>12.6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0</v>
      </c>
      <c r="G72" s="197">
        <v>16.14</v>
      </c>
      <c r="H72" s="197">
        <v>0</v>
      </c>
      <c r="I72" s="197">
        <v>0</v>
      </c>
      <c r="J72" s="197">
        <v>20.88</v>
      </c>
      <c r="K72" s="197">
        <v>5.53</v>
      </c>
      <c r="L72" s="197">
        <v>25.13</v>
      </c>
      <c r="M72" s="197">
        <v>0</v>
      </c>
      <c r="N72" s="197">
        <v>0.5</v>
      </c>
      <c r="O72" s="197">
        <v>1.7</v>
      </c>
      <c r="P72" s="197">
        <v>1.72</v>
      </c>
      <c r="Q72" s="197">
        <v>3.15</v>
      </c>
      <c r="R72" s="197">
        <v>0.36</v>
      </c>
      <c r="S72" s="197">
        <v>3.8</v>
      </c>
      <c r="T72" s="197">
        <v>0</v>
      </c>
      <c r="U72" s="197">
        <v>5.95</v>
      </c>
      <c r="V72" s="197">
        <v>0.1</v>
      </c>
      <c r="W72" s="197">
        <v>0.27</v>
      </c>
      <c r="X72" s="197">
        <v>1.26</v>
      </c>
      <c r="Y72" s="197">
        <v>0</v>
      </c>
      <c r="Z72" s="197">
        <v>1.77</v>
      </c>
      <c r="AA72" s="197">
        <v>0.63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18.59</v>
      </c>
      <c r="AH72" s="197">
        <v>0</v>
      </c>
      <c r="AI72" s="197">
        <v>8.84</v>
      </c>
      <c r="AJ72" s="197">
        <v>0</v>
      </c>
      <c r="AK72" s="197">
        <v>12.6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0</v>
      </c>
      <c r="G73" s="197">
        <v>16.14</v>
      </c>
      <c r="H73" s="197">
        <v>0</v>
      </c>
      <c r="I73" s="197">
        <v>0</v>
      </c>
      <c r="J73" s="197">
        <v>20.88</v>
      </c>
      <c r="K73" s="197">
        <v>5.53</v>
      </c>
      <c r="L73" s="197">
        <v>25.13</v>
      </c>
      <c r="M73" s="197">
        <v>0</v>
      </c>
      <c r="N73" s="197">
        <v>0.5</v>
      </c>
      <c r="O73" s="197">
        <v>1.7</v>
      </c>
      <c r="P73" s="197">
        <v>1.72</v>
      </c>
      <c r="Q73" s="197">
        <v>3.15</v>
      </c>
      <c r="R73" s="197">
        <v>0.36</v>
      </c>
      <c r="S73" s="197">
        <v>3.8</v>
      </c>
      <c r="T73" s="197">
        <v>0</v>
      </c>
      <c r="U73" s="197">
        <v>5.95</v>
      </c>
      <c r="V73" s="197">
        <v>0.1</v>
      </c>
      <c r="W73" s="197">
        <v>0.27</v>
      </c>
      <c r="X73" s="197">
        <v>1.26</v>
      </c>
      <c r="Y73" s="197">
        <v>0</v>
      </c>
      <c r="Z73" s="197">
        <v>1.77</v>
      </c>
      <c r="AA73" s="197">
        <v>0.63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18.59</v>
      </c>
      <c r="AH73" s="197">
        <v>0</v>
      </c>
      <c r="AI73" s="197">
        <v>8.84</v>
      </c>
      <c r="AJ73" s="197">
        <v>0</v>
      </c>
      <c r="AK73" s="197">
        <v>12.6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0</v>
      </c>
      <c r="G74" s="197">
        <v>16.14</v>
      </c>
      <c r="H74" s="197">
        <v>0</v>
      </c>
      <c r="I74" s="197">
        <v>0</v>
      </c>
      <c r="J74" s="197">
        <v>20.88</v>
      </c>
      <c r="K74" s="197">
        <v>5.53</v>
      </c>
      <c r="L74" s="197">
        <v>25.13</v>
      </c>
      <c r="M74" s="197">
        <v>0</v>
      </c>
      <c r="N74" s="197">
        <v>0.5</v>
      </c>
      <c r="O74" s="197">
        <v>1.7</v>
      </c>
      <c r="P74" s="197">
        <v>1.72</v>
      </c>
      <c r="Q74" s="197">
        <v>3.15</v>
      </c>
      <c r="R74" s="197">
        <v>0.36</v>
      </c>
      <c r="S74" s="197">
        <v>3.8</v>
      </c>
      <c r="T74" s="197">
        <v>0</v>
      </c>
      <c r="U74" s="197">
        <v>5.95</v>
      </c>
      <c r="V74" s="197">
        <v>0.1</v>
      </c>
      <c r="W74" s="197">
        <v>0.27</v>
      </c>
      <c r="X74" s="197">
        <v>1.26</v>
      </c>
      <c r="Y74" s="197">
        <v>0</v>
      </c>
      <c r="Z74" s="197">
        <v>1.77</v>
      </c>
      <c r="AA74" s="197">
        <v>0.63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18.59</v>
      </c>
      <c r="AH74" s="197">
        <v>0</v>
      </c>
      <c r="AI74" s="197">
        <v>8.84</v>
      </c>
      <c r="AJ74" s="197">
        <v>0</v>
      </c>
      <c r="AK74" s="197">
        <v>12.6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9.33</v>
      </c>
      <c r="E75" s="197">
        <v>0</v>
      </c>
      <c r="F75" s="197">
        <v>0</v>
      </c>
      <c r="G75" s="197">
        <v>16.14</v>
      </c>
      <c r="H75" s="197">
        <v>0</v>
      </c>
      <c r="I75" s="197">
        <v>0</v>
      </c>
      <c r="J75" s="197">
        <v>20.88</v>
      </c>
      <c r="K75" s="197">
        <v>5.53</v>
      </c>
      <c r="L75" s="197">
        <v>1.47</v>
      </c>
      <c r="M75" s="197">
        <v>0</v>
      </c>
      <c r="N75" s="197">
        <v>0.5</v>
      </c>
      <c r="O75" s="197">
        <v>1.7</v>
      </c>
      <c r="P75" s="197">
        <v>1.72</v>
      </c>
      <c r="Q75" s="197">
        <v>0.24</v>
      </c>
      <c r="R75" s="197">
        <v>0.36</v>
      </c>
      <c r="S75" s="197">
        <v>0.23</v>
      </c>
      <c r="T75" s="197">
        <v>0</v>
      </c>
      <c r="U75" s="197">
        <v>8.3699999999999992</v>
      </c>
      <c r="V75" s="197">
        <v>0.1</v>
      </c>
      <c r="W75" s="197">
        <v>0.27</v>
      </c>
      <c r="X75" s="197">
        <v>1.26</v>
      </c>
      <c r="Y75" s="197">
        <v>0</v>
      </c>
      <c r="Z75" s="197">
        <v>1.77</v>
      </c>
      <c r="AA75" s="197">
        <v>0.63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18.420000000000002</v>
      </c>
      <c r="AH75" s="197">
        <v>0</v>
      </c>
      <c r="AI75" s="197">
        <v>8.84</v>
      </c>
      <c r="AJ75" s="197">
        <v>0</v>
      </c>
      <c r="AK75" s="197">
        <v>7.6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9.33</v>
      </c>
      <c r="E76" s="197">
        <v>0</v>
      </c>
      <c r="F76" s="197">
        <v>0</v>
      </c>
      <c r="G76" s="197">
        <v>16.14</v>
      </c>
      <c r="H76" s="197">
        <v>0</v>
      </c>
      <c r="I76" s="197">
        <v>0</v>
      </c>
      <c r="J76" s="197">
        <v>20.88</v>
      </c>
      <c r="K76" s="197">
        <v>5.53</v>
      </c>
      <c r="L76" s="197">
        <v>1.47</v>
      </c>
      <c r="M76" s="197">
        <v>0</v>
      </c>
      <c r="N76" s="197">
        <v>0.5</v>
      </c>
      <c r="O76" s="197">
        <v>1.7</v>
      </c>
      <c r="P76" s="197">
        <v>1.72</v>
      </c>
      <c r="Q76" s="197">
        <v>0.17</v>
      </c>
      <c r="R76" s="197">
        <v>0.36</v>
      </c>
      <c r="S76" s="197">
        <v>0.23</v>
      </c>
      <c r="T76" s="197">
        <v>0</v>
      </c>
      <c r="U76" s="197">
        <v>8.3699999999999992</v>
      </c>
      <c r="V76" s="197">
        <v>0.1</v>
      </c>
      <c r="W76" s="197">
        <v>0.27</v>
      </c>
      <c r="X76" s="197">
        <v>1.26</v>
      </c>
      <c r="Y76" s="197">
        <v>0</v>
      </c>
      <c r="Z76" s="197">
        <v>1.77</v>
      </c>
      <c r="AA76" s="197">
        <v>0.63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18.420000000000002</v>
      </c>
      <c r="AH76" s="197">
        <v>0</v>
      </c>
      <c r="AI76" s="197">
        <v>8.84</v>
      </c>
      <c r="AJ76" s="197">
        <v>0</v>
      </c>
      <c r="AK76" s="197">
        <v>7.6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9.33</v>
      </c>
      <c r="E77" s="197">
        <v>0</v>
      </c>
      <c r="F77" s="197">
        <v>0</v>
      </c>
      <c r="G77" s="197">
        <v>16.14</v>
      </c>
      <c r="H77" s="197">
        <v>0</v>
      </c>
      <c r="I77" s="197">
        <v>0</v>
      </c>
      <c r="J77" s="197">
        <v>20.88</v>
      </c>
      <c r="K77" s="197">
        <v>5.53</v>
      </c>
      <c r="L77" s="197">
        <v>1.47</v>
      </c>
      <c r="M77" s="197">
        <v>0</v>
      </c>
      <c r="N77" s="197">
        <v>0.5</v>
      </c>
      <c r="O77" s="197">
        <v>1.7</v>
      </c>
      <c r="P77" s="197">
        <v>1.72</v>
      </c>
      <c r="Q77" s="197">
        <v>0.17</v>
      </c>
      <c r="R77" s="197">
        <v>0.36</v>
      </c>
      <c r="S77" s="197">
        <v>0.23</v>
      </c>
      <c r="T77" s="197">
        <v>0</v>
      </c>
      <c r="U77" s="197">
        <v>8.3699999999999992</v>
      </c>
      <c r="V77" s="197">
        <v>0.1</v>
      </c>
      <c r="W77" s="197">
        <v>0.24</v>
      </c>
      <c r="X77" s="197">
        <v>1.26</v>
      </c>
      <c r="Y77" s="197">
        <v>0</v>
      </c>
      <c r="Z77" s="197">
        <v>1.77</v>
      </c>
      <c r="AA77" s="197">
        <v>0.63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18.420000000000002</v>
      </c>
      <c r="AH77" s="197">
        <v>0</v>
      </c>
      <c r="AI77" s="197">
        <v>8.84</v>
      </c>
      <c r="AJ77" s="197">
        <v>0</v>
      </c>
      <c r="AK77" s="197">
        <v>7.6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9.33</v>
      </c>
      <c r="E78" s="197">
        <v>0</v>
      </c>
      <c r="F78" s="197">
        <v>0</v>
      </c>
      <c r="G78" s="197">
        <v>16.14</v>
      </c>
      <c r="H78" s="197">
        <v>0</v>
      </c>
      <c r="I78" s="197">
        <v>0</v>
      </c>
      <c r="J78" s="197">
        <v>20.88</v>
      </c>
      <c r="K78" s="197">
        <v>5.53</v>
      </c>
      <c r="L78" s="197">
        <v>1.47</v>
      </c>
      <c r="M78" s="197">
        <v>0</v>
      </c>
      <c r="N78" s="197">
        <v>0.5</v>
      </c>
      <c r="O78" s="197">
        <v>1.7</v>
      </c>
      <c r="P78" s="197">
        <v>1.72</v>
      </c>
      <c r="Q78" s="197">
        <v>0.17</v>
      </c>
      <c r="R78" s="197">
        <v>0.36</v>
      </c>
      <c r="S78" s="197">
        <v>0.23</v>
      </c>
      <c r="T78" s="197">
        <v>0</v>
      </c>
      <c r="U78" s="197">
        <v>8.3699999999999992</v>
      </c>
      <c r="V78" s="197">
        <v>0.1</v>
      </c>
      <c r="W78" s="197">
        <v>0.24</v>
      </c>
      <c r="X78" s="197">
        <v>1.26</v>
      </c>
      <c r="Y78" s="197">
        <v>0</v>
      </c>
      <c r="Z78" s="197">
        <v>1.77</v>
      </c>
      <c r="AA78" s="197">
        <v>0.63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18.420000000000002</v>
      </c>
      <c r="AH78" s="197">
        <v>0</v>
      </c>
      <c r="AI78" s="197">
        <v>8.84</v>
      </c>
      <c r="AJ78" s="197">
        <v>0</v>
      </c>
      <c r="AK78" s="197">
        <v>7.6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9.33</v>
      </c>
      <c r="E79" s="197">
        <v>0</v>
      </c>
      <c r="F79" s="197">
        <v>0</v>
      </c>
      <c r="G79" s="197">
        <v>16.14</v>
      </c>
      <c r="H79" s="197">
        <v>0</v>
      </c>
      <c r="I79" s="197">
        <v>0</v>
      </c>
      <c r="J79" s="197">
        <v>20.88</v>
      </c>
      <c r="K79" s="197">
        <v>34.07</v>
      </c>
      <c r="L79" s="197">
        <v>1.47</v>
      </c>
      <c r="M79" s="197">
        <v>0</v>
      </c>
      <c r="N79" s="197">
        <v>0.5</v>
      </c>
      <c r="O79" s="197">
        <v>1.7</v>
      </c>
      <c r="P79" s="197">
        <v>1.72</v>
      </c>
      <c r="Q79" s="197">
        <v>0.17</v>
      </c>
      <c r="R79" s="197">
        <v>0.36</v>
      </c>
      <c r="S79" s="197">
        <v>0.23</v>
      </c>
      <c r="T79" s="197">
        <v>0</v>
      </c>
      <c r="U79" s="197">
        <v>8.3699999999999992</v>
      </c>
      <c r="V79" s="197">
        <v>0.1</v>
      </c>
      <c r="W79" s="197">
        <v>0.24</v>
      </c>
      <c r="X79" s="197">
        <v>1.26</v>
      </c>
      <c r="Y79" s="197">
        <v>0</v>
      </c>
      <c r="Z79" s="197">
        <v>1.77</v>
      </c>
      <c r="AA79" s="197">
        <v>0.63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18.22</v>
      </c>
      <c r="AH79" s="197">
        <v>0</v>
      </c>
      <c r="AI79" s="197">
        <v>8.84</v>
      </c>
      <c r="AJ79" s="197">
        <v>0</v>
      </c>
      <c r="AK79" s="197">
        <v>7.6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9.33</v>
      </c>
      <c r="E80" s="197">
        <v>0</v>
      </c>
      <c r="F80" s="197">
        <v>0</v>
      </c>
      <c r="G80" s="197">
        <v>16.14</v>
      </c>
      <c r="H80" s="197">
        <v>0</v>
      </c>
      <c r="I80" s="197">
        <v>0</v>
      </c>
      <c r="J80" s="197">
        <v>20.88</v>
      </c>
      <c r="K80" s="197">
        <v>15.12</v>
      </c>
      <c r="L80" s="197">
        <v>1.47</v>
      </c>
      <c r="M80" s="197">
        <v>0</v>
      </c>
      <c r="N80" s="197">
        <v>0.5</v>
      </c>
      <c r="O80" s="197">
        <v>1.7</v>
      </c>
      <c r="P80" s="197">
        <v>1.72</v>
      </c>
      <c r="Q80" s="197">
        <v>0.17</v>
      </c>
      <c r="R80" s="197">
        <v>0.36</v>
      </c>
      <c r="S80" s="197">
        <v>0.23</v>
      </c>
      <c r="T80" s="197">
        <v>0</v>
      </c>
      <c r="U80" s="197">
        <v>8.3699999999999992</v>
      </c>
      <c r="V80" s="197">
        <v>0.1</v>
      </c>
      <c r="W80" s="197">
        <v>0.24</v>
      </c>
      <c r="X80" s="197">
        <v>1.26</v>
      </c>
      <c r="Y80" s="197">
        <v>0</v>
      </c>
      <c r="Z80" s="197">
        <v>1.77</v>
      </c>
      <c r="AA80" s="197">
        <v>0.63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18.22</v>
      </c>
      <c r="AH80" s="197">
        <v>0</v>
      </c>
      <c r="AI80" s="197">
        <v>8.84</v>
      </c>
      <c r="AJ80" s="197">
        <v>0</v>
      </c>
      <c r="AK80" s="197">
        <v>7.6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9.33</v>
      </c>
      <c r="E81" s="197">
        <v>0</v>
      </c>
      <c r="F81" s="197">
        <v>0</v>
      </c>
      <c r="G81" s="197">
        <v>16.14</v>
      </c>
      <c r="H81" s="197">
        <v>0</v>
      </c>
      <c r="I81" s="197">
        <v>0</v>
      </c>
      <c r="J81" s="197">
        <v>20.88</v>
      </c>
      <c r="K81" s="197">
        <v>5.53</v>
      </c>
      <c r="L81" s="197">
        <v>1.47</v>
      </c>
      <c r="M81" s="197">
        <v>0</v>
      </c>
      <c r="N81" s="197">
        <v>0.5</v>
      </c>
      <c r="O81" s="197">
        <v>1.7</v>
      </c>
      <c r="P81" s="197">
        <v>1.72</v>
      </c>
      <c r="Q81" s="197">
        <v>0.17</v>
      </c>
      <c r="R81" s="197">
        <v>0.36</v>
      </c>
      <c r="S81" s="197">
        <v>0.23</v>
      </c>
      <c r="T81" s="197">
        <v>0</v>
      </c>
      <c r="U81" s="197">
        <v>8.3699999999999992</v>
      </c>
      <c r="V81" s="197">
        <v>0.1</v>
      </c>
      <c r="W81" s="197">
        <v>0.24</v>
      </c>
      <c r="X81" s="197">
        <v>1.26</v>
      </c>
      <c r="Y81" s="197">
        <v>0</v>
      </c>
      <c r="Z81" s="197">
        <v>1.77</v>
      </c>
      <c r="AA81" s="197">
        <v>0.63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18.22</v>
      </c>
      <c r="AH81" s="197">
        <v>0</v>
      </c>
      <c r="AI81" s="197">
        <v>8.84</v>
      </c>
      <c r="AJ81" s="197">
        <v>0</v>
      </c>
      <c r="AK81" s="197">
        <v>7.6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9.33</v>
      </c>
      <c r="E82" s="197">
        <v>0</v>
      </c>
      <c r="F82" s="197">
        <v>0</v>
      </c>
      <c r="G82" s="197">
        <v>16.14</v>
      </c>
      <c r="H82" s="197">
        <v>0</v>
      </c>
      <c r="I82" s="197">
        <v>0</v>
      </c>
      <c r="J82" s="197">
        <v>20.88</v>
      </c>
      <c r="K82" s="197">
        <v>5.53</v>
      </c>
      <c r="L82" s="197">
        <v>1.47</v>
      </c>
      <c r="M82" s="197">
        <v>0</v>
      </c>
      <c r="N82" s="197">
        <v>0.5</v>
      </c>
      <c r="O82" s="197">
        <v>1.7</v>
      </c>
      <c r="P82" s="197">
        <v>1.72</v>
      </c>
      <c r="Q82" s="197">
        <v>0.17</v>
      </c>
      <c r="R82" s="197">
        <v>0.36</v>
      </c>
      <c r="S82" s="197">
        <v>0.23</v>
      </c>
      <c r="T82" s="197">
        <v>0</v>
      </c>
      <c r="U82" s="197">
        <v>8.3699999999999992</v>
      </c>
      <c r="V82" s="197">
        <v>0.1</v>
      </c>
      <c r="W82" s="197">
        <v>0.24</v>
      </c>
      <c r="X82" s="197">
        <v>1.26</v>
      </c>
      <c r="Y82" s="197">
        <v>0</v>
      </c>
      <c r="Z82" s="197">
        <v>1.77</v>
      </c>
      <c r="AA82" s="197">
        <v>0.63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18.22</v>
      </c>
      <c r="AH82" s="197">
        <v>0</v>
      </c>
      <c r="AI82" s="197">
        <v>8.84</v>
      </c>
      <c r="AJ82" s="197">
        <v>0</v>
      </c>
      <c r="AK82" s="197">
        <v>7.6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16.14</v>
      </c>
      <c r="H83" s="197">
        <v>0</v>
      </c>
      <c r="I83" s="197">
        <v>0</v>
      </c>
      <c r="J83" s="197">
        <v>20.88</v>
      </c>
      <c r="K83" s="197">
        <v>5.53</v>
      </c>
      <c r="L83" s="197">
        <v>1.47</v>
      </c>
      <c r="M83" s="197">
        <v>0</v>
      </c>
      <c r="N83" s="197">
        <v>0.5</v>
      </c>
      <c r="O83" s="197">
        <v>1.7</v>
      </c>
      <c r="P83" s="197">
        <v>1.72</v>
      </c>
      <c r="Q83" s="197">
        <v>0.17</v>
      </c>
      <c r="R83" s="197">
        <v>0.36</v>
      </c>
      <c r="S83" s="197">
        <v>0.23</v>
      </c>
      <c r="T83" s="197">
        <v>0</v>
      </c>
      <c r="U83" s="197">
        <v>8.3699999999999992</v>
      </c>
      <c r="V83" s="197">
        <v>0.1</v>
      </c>
      <c r="W83" s="197">
        <v>0.24</v>
      </c>
      <c r="X83" s="197">
        <v>1.26</v>
      </c>
      <c r="Y83" s="197">
        <v>0</v>
      </c>
      <c r="Z83" s="197">
        <v>1.77</v>
      </c>
      <c r="AA83" s="197">
        <v>0.63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18.22</v>
      </c>
      <c r="AH83" s="197">
        <v>0</v>
      </c>
      <c r="AI83" s="197">
        <v>8.84</v>
      </c>
      <c r="AJ83" s="197">
        <v>0</v>
      </c>
      <c r="AK83" s="197">
        <v>7.6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16.14</v>
      </c>
      <c r="H84" s="197">
        <v>0</v>
      </c>
      <c r="I84" s="197">
        <v>0</v>
      </c>
      <c r="J84" s="197">
        <v>20.88</v>
      </c>
      <c r="K84" s="197">
        <v>5.53</v>
      </c>
      <c r="L84" s="197">
        <v>1.47</v>
      </c>
      <c r="M84" s="197">
        <v>0</v>
      </c>
      <c r="N84" s="197">
        <v>0.5</v>
      </c>
      <c r="O84" s="197">
        <v>1.7</v>
      </c>
      <c r="P84" s="197">
        <v>1.72</v>
      </c>
      <c r="Q84" s="197">
        <v>0.17</v>
      </c>
      <c r="R84" s="197">
        <v>0.36</v>
      </c>
      <c r="S84" s="197">
        <v>0.23</v>
      </c>
      <c r="T84" s="197">
        <v>0</v>
      </c>
      <c r="U84" s="197">
        <v>8.3699999999999992</v>
      </c>
      <c r="V84" s="197">
        <v>0.1</v>
      </c>
      <c r="W84" s="197">
        <v>0.24</v>
      </c>
      <c r="X84" s="197">
        <v>1.26</v>
      </c>
      <c r="Y84" s="197">
        <v>0</v>
      </c>
      <c r="Z84" s="197">
        <v>1.77</v>
      </c>
      <c r="AA84" s="197">
        <v>0.63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18.22</v>
      </c>
      <c r="AH84" s="197">
        <v>0</v>
      </c>
      <c r="AI84" s="197">
        <v>8.84</v>
      </c>
      <c r="AJ84" s="197">
        <v>0</v>
      </c>
      <c r="AK84" s="197">
        <v>7.6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16.14</v>
      </c>
      <c r="H85" s="197">
        <v>0</v>
      </c>
      <c r="I85" s="197">
        <v>0</v>
      </c>
      <c r="J85" s="197">
        <v>20.88</v>
      </c>
      <c r="K85" s="197">
        <v>5.53</v>
      </c>
      <c r="L85" s="197">
        <v>1.47</v>
      </c>
      <c r="M85" s="197">
        <v>0</v>
      </c>
      <c r="N85" s="197">
        <v>0.5</v>
      </c>
      <c r="O85" s="197">
        <v>1.7</v>
      </c>
      <c r="P85" s="197">
        <v>1.72</v>
      </c>
      <c r="Q85" s="197">
        <v>0.17</v>
      </c>
      <c r="R85" s="197">
        <v>0.36</v>
      </c>
      <c r="S85" s="197">
        <v>0.23</v>
      </c>
      <c r="T85" s="197">
        <v>0</v>
      </c>
      <c r="U85" s="197">
        <v>8.3699999999999992</v>
      </c>
      <c r="V85" s="197">
        <v>0.1</v>
      </c>
      <c r="W85" s="197">
        <v>0.24</v>
      </c>
      <c r="X85" s="197">
        <v>1.26</v>
      </c>
      <c r="Y85" s="197">
        <v>0</v>
      </c>
      <c r="Z85" s="197">
        <v>1.77</v>
      </c>
      <c r="AA85" s="197">
        <v>0.63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18.22</v>
      </c>
      <c r="AH85" s="197">
        <v>0</v>
      </c>
      <c r="AI85" s="197">
        <v>8.84</v>
      </c>
      <c r="AJ85" s="197">
        <v>0</v>
      </c>
      <c r="AK85" s="197">
        <v>7.6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16.14</v>
      </c>
      <c r="H86" s="197">
        <v>0</v>
      </c>
      <c r="I86" s="197">
        <v>0</v>
      </c>
      <c r="J86" s="197">
        <v>20.88</v>
      </c>
      <c r="K86" s="197">
        <v>5.53</v>
      </c>
      <c r="L86" s="197">
        <v>1.47</v>
      </c>
      <c r="M86" s="197">
        <v>0</v>
      </c>
      <c r="N86" s="197">
        <v>0.5</v>
      </c>
      <c r="O86" s="197">
        <v>1.7</v>
      </c>
      <c r="P86" s="197">
        <v>1.72</v>
      </c>
      <c r="Q86" s="197">
        <v>0.17</v>
      </c>
      <c r="R86" s="197">
        <v>0.36</v>
      </c>
      <c r="S86" s="197">
        <v>0.23</v>
      </c>
      <c r="T86" s="197">
        <v>0</v>
      </c>
      <c r="U86" s="197">
        <v>8.3699999999999992</v>
      </c>
      <c r="V86" s="197">
        <v>0.1</v>
      </c>
      <c r="W86" s="197">
        <v>0.24</v>
      </c>
      <c r="X86" s="197">
        <v>1.26</v>
      </c>
      <c r="Y86" s="197">
        <v>0</v>
      </c>
      <c r="Z86" s="197">
        <v>1.77</v>
      </c>
      <c r="AA86" s="197">
        <v>0.63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18.22</v>
      </c>
      <c r="AH86" s="197">
        <v>0</v>
      </c>
      <c r="AI86" s="197">
        <v>8.84</v>
      </c>
      <c r="AJ86" s="197">
        <v>0</v>
      </c>
      <c r="AK86" s="197">
        <v>7.6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9.33</v>
      </c>
      <c r="E87" s="197">
        <v>0</v>
      </c>
      <c r="F87" s="197">
        <v>0</v>
      </c>
      <c r="G87" s="197">
        <v>16.14</v>
      </c>
      <c r="H87" s="197">
        <v>0</v>
      </c>
      <c r="I87" s="197">
        <v>0</v>
      </c>
      <c r="J87" s="197">
        <v>20.88</v>
      </c>
      <c r="K87" s="197">
        <v>5.53</v>
      </c>
      <c r="L87" s="197">
        <v>1.47</v>
      </c>
      <c r="M87" s="197">
        <v>0</v>
      </c>
      <c r="N87" s="197">
        <v>0.5</v>
      </c>
      <c r="O87" s="197">
        <v>1.7</v>
      </c>
      <c r="P87" s="197">
        <v>1.72</v>
      </c>
      <c r="Q87" s="197">
        <v>0.17</v>
      </c>
      <c r="R87" s="197">
        <v>0.36</v>
      </c>
      <c r="S87" s="197">
        <v>0.23</v>
      </c>
      <c r="T87" s="197">
        <v>0</v>
      </c>
      <c r="U87" s="197">
        <v>8.3699999999999992</v>
      </c>
      <c r="V87" s="197">
        <v>0.1</v>
      </c>
      <c r="W87" s="197">
        <v>0.24</v>
      </c>
      <c r="X87" s="197">
        <v>1.26</v>
      </c>
      <c r="Y87" s="197">
        <v>0</v>
      </c>
      <c r="Z87" s="197">
        <v>1.77</v>
      </c>
      <c r="AA87" s="197">
        <v>0.63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17.62</v>
      </c>
      <c r="AH87" s="197">
        <v>0</v>
      </c>
      <c r="AI87" s="197">
        <v>8.84</v>
      </c>
      <c r="AJ87" s="197">
        <v>0</v>
      </c>
      <c r="AK87" s="197">
        <v>7.6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9.6</v>
      </c>
      <c r="E88" s="197">
        <v>0</v>
      </c>
      <c r="F88" s="197">
        <v>0</v>
      </c>
      <c r="G88" s="197">
        <v>16.14</v>
      </c>
      <c r="H88" s="197">
        <v>0</v>
      </c>
      <c r="I88" s="197">
        <v>0</v>
      </c>
      <c r="J88" s="197">
        <v>20.88</v>
      </c>
      <c r="K88" s="197">
        <v>5.53</v>
      </c>
      <c r="L88" s="197">
        <v>1.47</v>
      </c>
      <c r="M88" s="197">
        <v>0</v>
      </c>
      <c r="N88" s="197">
        <v>0.5</v>
      </c>
      <c r="O88" s="197">
        <v>1.7</v>
      </c>
      <c r="P88" s="197">
        <v>1.72</v>
      </c>
      <c r="Q88" s="197">
        <v>0.17</v>
      </c>
      <c r="R88" s="197">
        <v>0.36</v>
      </c>
      <c r="S88" s="197">
        <v>0.23</v>
      </c>
      <c r="T88" s="197">
        <v>0</v>
      </c>
      <c r="U88" s="197">
        <v>8.3699999999999992</v>
      </c>
      <c r="V88" s="197">
        <v>0.1</v>
      </c>
      <c r="W88" s="197">
        <v>0.24</v>
      </c>
      <c r="X88" s="197">
        <v>1.26</v>
      </c>
      <c r="Y88" s="197">
        <v>0</v>
      </c>
      <c r="Z88" s="197">
        <v>1.77</v>
      </c>
      <c r="AA88" s="197">
        <v>0.63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17.62</v>
      </c>
      <c r="AH88" s="197">
        <v>0</v>
      </c>
      <c r="AI88" s="197">
        <v>8.84</v>
      </c>
      <c r="AJ88" s="197">
        <v>0</v>
      </c>
      <c r="AK88" s="197">
        <v>7.6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9.6</v>
      </c>
      <c r="E89" s="197">
        <v>0</v>
      </c>
      <c r="F89" s="197">
        <v>0</v>
      </c>
      <c r="G89" s="197">
        <v>16.14</v>
      </c>
      <c r="H89" s="197">
        <v>0</v>
      </c>
      <c r="I89" s="197">
        <v>0</v>
      </c>
      <c r="J89" s="197">
        <v>20.88</v>
      </c>
      <c r="K89" s="197">
        <v>5.53</v>
      </c>
      <c r="L89" s="197">
        <v>1.47</v>
      </c>
      <c r="M89" s="197">
        <v>0</v>
      </c>
      <c r="N89" s="197">
        <v>0.5</v>
      </c>
      <c r="O89" s="197">
        <v>1.7</v>
      </c>
      <c r="P89" s="197">
        <v>1.72</v>
      </c>
      <c r="Q89" s="197">
        <v>0.17</v>
      </c>
      <c r="R89" s="197">
        <v>0.36</v>
      </c>
      <c r="S89" s="197">
        <v>0.23</v>
      </c>
      <c r="T89" s="197">
        <v>0</v>
      </c>
      <c r="U89" s="197">
        <v>8.3699999999999992</v>
      </c>
      <c r="V89" s="197">
        <v>0.1</v>
      </c>
      <c r="W89" s="197">
        <v>0.24</v>
      </c>
      <c r="X89" s="197">
        <v>1.26</v>
      </c>
      <c r="Y89" s="197">
        <v>0</v>
      </c>
      <c r="Z89" s="197">
        <v>1.77</v>
      </c>
      <c r="AA89" s="197">
        <v>0.63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17.62</v>
      </c>
      <c r="AH89" s="197">
        <v>0</v>
      </c>
      <c r="AI89" s="197">
        <v>8.84</v>
      </c>
      <c r="AJ89" s="197">
        <v>0</v>
      </c>
      <c r="AK89" s="197">
        <v>7.6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9.6</v>
      </c>
      <c r="E90" s="197">
        <v>0</v>
      </c>
      <c r="F90" s="197">
        <v>0</v>
      </c>
      <c r="G90" s="197">
        <v>16.14</v>
      </c>
      <c r="H90" s="197">
        <v>0</v>
      </c>
      <c r="I90" s="197">
        <v>0</v>
      </c>
      <c r="J90" s="197">
        <v>20.88</v>
      </c>
      <c r="K90" s="197">
        <v>5.53</v>
      </c>
      <c r="L90" s="197">
        <v>1.47</v>
      </c>
      <c r="M90" s="197">
        <v>0</v>
      </c>
      <c r="N90" s="197">
        <v>0.5</v>
      </c>
      <c r="O90" s="197">
        <v>1.7</v>
      </c>
      <c r="P90" s="197">
        <v>1.72</v>
      </c>
      <c r="Q90" s="197">
        <v>0.17</v>
      </c>
      <c r="R90" s="197">
        <v>0.36</v>
      </c>
      <c r="S90" s="197">
        <v>0.23</v>
      </c>
      <c r="T90" s="197">
        <v>0</v>
      </c>
      <c r="U90" s="197">
        <v>8.3699999999999992</v>
      </c>
      <c r="V90" s="197">
        <v>0.1</v>
      </c>
      <c r="W90" s="197">
        <v>0.24</v>
      </c>
      <c r="X90" s="197">
        <v>1.26</v>
      </c>
      <c r="Y90" s="197">
        <v>0</v>
      </c>
      <c r="Z90" s="197">
        <v>1.77</v>
      </c>
      <c r="AA90" s="197">
        <v>0.63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17.62</v>
      </c>
      <c r="AH90" s="197">
        <v>0</v>
      </c>
      <c r="AI90" s="197">
        <v>8.84</v>
      </c>
      <c r="AJ90" s="197">
        <v>0</v>
      </c>
      <c r="AK90" s="197">
        <v>7.6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0</v>
      </c>
      <c r="G91" s="197">
        <v>16.14</v>
      </c>
      <c r="H91" s="197">
        <v>0</v>
      </c>
      <c r="I91" s="197">
        <v>0</v>
      </c>
      <c r="J91" s="197">
        <v>20.88</v>
      </c>
      <c r="K91" s="197">
        <v>5.53</v>
      </c>
      <c r="L91" s="197">
        <v>1.47</v>
      </c>
      <c r="M91" s="197">
        <v>0</v>
      </c>
      <c r="N91" s="197">
        <v>0.5</v>
      </c>
      <c r="O91" s="197">
        <v>1.7</v>
      </c>
      <c r="P91" s="197">
        <v>1.72</v>
      </c>
      <c r="Q91" s="197">
        <v>0.17</v>
      </c>
      <c r="R91" s="197">
        <v>0.36</v>
      </c>
      <c r="S91" s="197">
        <v>0.23</v>
      </c>
      <c r="T91" s="197">
        <v>0</v>
      </c>
      <c r="U91" s="197">
        <v>8.3699999999999992</v>
      </c>
      <c r="V91" s="197">
        <v>0.1</v>
      </c>
      <c r="W91" s="197">
        <v>0.24</v>
      </c>
      <c r="X91" s="197">
        <v>1.26</v>
      </c>
      <c r="Y91" s="197">
        <v>0</v>
      </c>
      <c r="Z91" s="197">
        <v>1.77</v>
      </c>
      <c r="AA91" s="197">
        <v>0.63</v>
      </c>
      <c r="AB91" s="197">
        <v>0</v>
      </c>
      <c r="AC91" s="197">
        <v>1.45</v>
      </c>
      <c r="AD91" s="197">
        <v>6.82</v>
      </c>
      <c r="AE91" s="197">
        <v>0</v>
      </c>
      <c r="AF91" s="197">
        <v>0</v>
      </c>
      <c r="AG91" s="197">
        <v>17.62</v>
      </c>
      <c r="AH91" s="197">
        <v>0</v>
      </c>
      <c r="AI91" s="197">
        <v>8.84</v>
      </c>
      <c r="AJ91" s="197">
        <v>0</v>
      </c>
      <c r="AK91" s="197">
        <v>7.6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0</v>
      </c>
      <c r="G92" s="197">
        <v>16.14</v>
      </c>
      <c r="H92" s="197">
        <v>0</v>
      </c>
      <c r="I92" s="197">
        <v>0</v>
      </c>
      <c r="J92" s="197">
        <v>20.88</v>
      </c>
      <c r="K92" s="197">
        <v>5.53</v>
      </c>
      <c r="L92" s="197">
        <v>1.47</v>
      </c>
      <c r="M92" s="197">
        <v>0</v>
      </c>
      <c r="N92" s="197">
        <v>0.5</v>
      </c>
      <c r="O92" s="197">
        <v>1.7</v>
      </c>
      <c r="P92" s="197">
        <v>1.72</v>
      </c>
      <c r="Q92" s="197">
        <v>0.17</v>
      </c>
      <c r="R92" s="197">
        <v>0.36</v>
      </c>
      <c r="S92" s="197">
        <v>0.23</v>
      </c>
      <c r="T92" s="197">
        <v>0</v>
      </c>
      <c r="U92" s="197">
        <v>8.3699999999999992</v>
      </c>
      <c r="V92" s="197">
        <v>0.1</v>
      </c>
      <c r="W92" s="197">
        <v>0.24</v>
      </c>
      <c r="X92" s="197">
        <v>1.26</v>
      </c>
      <c r="Y92" s="197">
        <v>0</v>
      </c>
      <c r="Z92" s="197">
        <v>1.77</v>
      </c>
      <c r="AA92" s="197">
        <v>0.63</v>
      </c>
      <c r="AB92" s="197">
        <v>0</v>
      </c>
      <c r="AC92" s="197">
        <v>1.45</v>
      </c>
      <c r="AD92" s="197">
        <v>6.82</v>
      </c>
      <c r="AE92" s="197">
        <v>0</v>
      </c>
      <c r="AF92" s="197">
        <v>0</v>
      </c>
      <c r="AG92" s="197">
        <v>17.62</v>
      </c>
      <c r="AH92" s="197">
        <v>0</v>
      </c>
      <c r="AI92" s="197">
        <v>8.84</v>
      </c>
      <c r="AJ92" s="197">
        <v>0</v>
      </c>
      <c r="AK92" s="197">
        <v>7.6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0</v>
      </c>
      <c r="G93" s="197">
        <v>16.14</v>
      </c>
      <c r="H93" s="197">
        <v>0</v>
      </c>
      <c r="I93" s="197">
        <v>0</v>
      </c>
      <c r="J93" s="197">
        <v>20.88</v>
      </c>
      <c r="K93" s="197">
        <v>5.53</v>
      </c>
      <c r="L93" s="197">
        <v>1.47</v>
      </c>
      <c r="M93" s="197">
        <v>0</v>
      </c>
      <c r="N93" s="197">
        <v>0.5</v>
      </c>
      <c r="O93" s="197">
        <v>1.7</v>
      </c>
      <c r="P93" s="197">
        <v>1.72</v>
      </c>
      <c r="Q93" s="197">
        <v>0.17</v>
      </c>
      <c r="R93" s="197">
        <v>0.36</v>
      </c>
      <c r="S93" s="197">
        <v>0.23</v>
      </c>
      <c r="T93" s="197">
        <v>0</v>
      </c>
      <c r="U93" s="197">
        <v>8.3699999999999992</v>
      </c>
      <c r="V93" s="197">
        <v>0.1</v>
      </c>
      <c r="W93" s="197">
        <v>0.25</v>
      </c>
      <c r="X93" s="197">
        <v>1.26</v>
      </c>
      <c r="Y93" s="197">
        <v>0</v>
      </c>
      <c r="Z93" s="197">
        <v>1.77</v>
      </c>
      <c r="AA93" s="197">
        <v>0.63</v>
      </c>
      <c r="AB93" s="197">
        <v>0</v>
      </c>
      <c r="AC93" s="197">
        <v>1.45</v>
      </c>
      <c r="AD93" s="197">
        <v>6.82</v>
      </c>
      <c r="AE93" s="197">
        <v>0</v>
      </c>
      <c r="AF93" s="197">
        <v>0</v>
      </c>
      <c r="AG93" s="197">
        <v>17.62</v>
      </c>
      <c r="AH93" s="197">
        <v>0</v>
      </c>
      <c r="AI93" s="197">
        <v>8.84</v>
      </c>
      <c r="AJ93" s="197">
        <v>0</v>
      </c>
      <c r="AK93" s="197">
        <v>7.6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0</v>
      </c>
      <c r="G94" s="197">
        <v>16.14</v>
      </c>
      <c r="H94" s="197">
        <v>0</v>
      </c>
      <c r="I94" s="197">
        <v>0</v>
      </c>
      <c r="J94" s="197">
        <v>20.88</v>
      </c>
      <c r="K94" s="197">
        <v>5.53</v>
      </c>
      <c r="L94" s="197">
        <v>1.47</v>
      </c>
      <c r="M94" s="197">
        <v>0</v>
      </c>
      <c r="N94" s="197">
        <v>0.5</v>
      </c>
      <c r="O94" s="197">
        <v>1.7</v>
      </c>
      <c r="P94" s="197">
        <v>1.72</v>
      </c>
      <c r="Q94" s="197">
        <v>0.17</v>
      </c>
      <c r="R94" s="197">
        <v>0.36</v>
      </c>
      <c r="S94" s="197">
        <v>0.23</v>
      </c>
      <c r="T94" s="197">
        <v>0</v>
      </c>
      <c r="U94" s="197">
        <v>8.3699999999999992</v>
      </c>
      <c r="V94" s="197">
        <v>0.1</v>
      </c>
      <c r="W94" s="197">
        <v>0.25</v>
      </c>
      <c r="X94" s="197">
        <v>1.26</v>
      </c>
      <c r="Y94" s="197">
        <v>0</v>
      </c>
      <c r="Z94" s="197">
        <v>1.77</v>
      </c>
      <c r="AA94" s="197">
        <v>0.63</v>
      </c>
      <c r="AB94" s="197">
        <v>0</v>
      </c>
      <c r="AC94" s="197">
        <v>1.45</v>
      </c>
      <c r="AD94" s="197">
        <v>6.82</v>
      </c>
      <c r="AE94" s="197">
        <v>0</v>
      </c>
      <c r="AF94" s="197">
        <v>0</v>
      </c>
      <c r="AG94" s="197">
        <v>17.62</v>
      </c>
      <c r="AH94" s="197">
        <v>0</v>
      </c>
      <c r="AI94" s="197">
        <v>8.84</v>
      </c>
      <c r="AJ94" s="197">
        <v>0</v>
      </c>
      <c r="AK94" s="197">
        <v>7.6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9.8699999999999992</v>
      </c>
      <c r="E95" s="197">
        <v>0</v>
      </c>
      <c r="F95" s="197">
        <v>0</v>
      </c>
      <c r="G95" s="197">
        <v>16.14</v>
      </c>
      <c r="H95" s="197">
        <v>0</v>
      </c>
      <c r="I95" s="197">
        <v>0</v>
      </c>
      <c r="J95" s="197">
        <v>20.88</v>
      </c>
      <c r="K95" s="197">
        <v>5.53</v>
      </c>
      <c r="L95" s="197">
        <v>1.47</v>
      </c>
      <c r="M95" s="197">
        <v>0</v>
      </c>
      <c r="N95" s="197">
        <v>0.5</v>
      </c>
      <c r="O95" s="197">
        <v>1.7</v>
      </c>
      <c r="P95" s="197">
        <v>1.72</v>
      </c>
      <c r="Q95" s="197">
        <v>0.17</v>
      </c>
      <c r="R95" s="197">
        <v>0.36</v>
      </c>
      <c r="S95" s="197">
        <v>0.23</v>
      </c>
      <c r="T95" s="197">
        <v>0</v>
      </c>
      <c r="U95" s="197">
        <v>8.3699999999999992</v>
      </c>
      <c r="V95" s="197">
        <v>0.1</v>
      </c>
      <c r="W95" s="197">
        <v>0.25</v>
      </c>
      <c r="X95" s="197">
        <v>1.26</v>
      </c>
      <c r="Y95" s="197">
        <v>0</v>
      </c>
      <c r="Z95" s="197">
        <v>1.77</v>
      </c>
      <c r="AA95" s="197">
        <v>0.63</v>
      </c>
      <c r="AB95" s="197">
        <v>0</v>
      </c>
      <c r="AC95" s="197">
        <v>1.45</v>
      </c>
      <c r="AD95" s="197">
        <v>6.82</v>
      </c>
      <c r="AE95" s="197">
        <v>0</v>
      </c>
      <c r="AF95" s="197">
        <v>0</v>
      </c>
      <c r="AG95" s="197">
        <v>17.62</v>
      </c>
      <c r="AH95" s="197">
        <v>0</v>
      </c>
      <c r="AI95" s="197">
        <v>8.84</v>
      </c>
      <c r="AJ95" s="197">
        <v>0</v>
      </c>
      <c r="AK95" s="197">
        <v>7.6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9.8699999999999992</v>
      </c>
      <c r="E96" s="197">
        <v>0</v>
      </c>
      <c r="F96" s="197">
        <v>0</v>
      </c>
      <c r="G96" s="197">
        <v>16.14</v>
      </c>
      <c r="H96" s="197">
        <v>0</v>
      </c>
      <c r="I96" s="197">
        <v>0</v>
      </c>
      <c r="J96" s="197">
        <v>20.88</v>
      </c>
      <c r="K96" s="197">
        <v>5.53</v>
      </c>
      <c r="L96" s="197">
        <v>1.47</v>
      </c>
      <c r="M96" s="197">
        <v>0</v>
      </c>
      <c r="N96" s="197">
        <v>0.5</v>
      </c>
      <c r="O96" s="197">
        <v>1.7</v>
      </c>
      <c r="P96" s="197">
        <v>1.72</v>
      </c>
      <c r="Q96" s="197">
        <v>0.17</v>
      </c>
      <c r="R96" s="197">
        <v>0.36</v>
      </c>
      <c r="S96" s="197">
        <v>0.23</v>
      </c>
      <c r="T96" s="197">
        <v>0</v>
      </c>
      <c r="U96" s="197">
        <v>8.3699999999999992</v>
      </c>
      <c r="V96" s="197">
        <v>0.1</v>
      </c>
      <c r="W96" s="197">
        <v>0.25</v>
      </c>
      <c r="X96" s="197">
        <v>1.26</v>
      </c>
      <c r="Y96" s="197">
        <v>0</v>
      </c>
      <c r="Z96" s="197">
        <v>1.77</v>
      </c>
      <c r="AA96" s="197">
        <v>0.63</v>
      </c>
      <c r="AB96" s="197">
        <v>0</v>
      </c>
      <c r="AC96" s="197">
        <v>1.45</v>
      </c>
      <c r="AD96" s="197">
        <v>6.82</v>
      </c>
      <c r="AE96" s="197">
        <v>0</v>
      </c>
      <c r="AF96" s="197">
        <v>0</v>
      </c>
      <c r="AG96" s="197">
        <v>17.62</v>
      </c>
      <c r="AH96" s="197">
        <v>0</v>
      </c>
      <c r="AI96" s="197">
        <v>8.84</v>
      </c>
      <c r="AJ96" s="197">
        <v>0</v>
      </c>
      <c r="AK96" s="197">
        <v>7.6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9.8699999999999992</v>
      </c>
      <c r="E97" s="197">
        <v>0</v>
      </c>
      <c r="F97" s="197">
        <v>0</v>
      </c>
      <c r="G97" s="197">
        <v>16.14</v>
      </c>
      <c r="H97" s="197">
        <v>0</v>
      </c>
      <c r="I97" s="197">
        <v>0</v>
      </c>
      <c r="J97" s="197">
        <v>20.88</v>
      </c>
      <c r="K97" s="197">
        <v>5.53</v>
      </c>
      <c r="L97" s="197">
        <v>1.47</v>
      </c>
      <c r="M97" s="197">
        <v>0</v>
      </c>
      <c r="N97" s="197">
        <v>0.5</v>
      </c>
      <c r="O97" s="197">
        <v>1.7</v>
      </c>
      <c r="P97" s="197">
        <v>1.72</v>
      </c>
      <c r="Q97" s="197">
        <v>0.17</v>
      </c>
      <c r="R97" s="197">
        <v>0.36</v>
      </c>
      <c r="S97" s="197">
        <v>0.23</v>
      </c>
      <c r="T97" s="197">
        <v>0</v>
      </c>
      <c r="U97" s="197">
        <v>8.3699999999999992</v>
      </c>
      <c r="V97" s="197">
        <v>0.1</v>
      </c>
      <c r="W97" s="197">
        <v>0.25</v>
      </c>
      <c r="X97" s="197">
        <v>1.26</v>
      </c>
      <c r="Y97" s="197">
        <v>0</v>
      </c>
      <c r="Z97" s="197">
        <v>1.77</v>
      </c>
      <c r="AA97" s="197">
        <v>0.63</v>
      </c>
      <c r="AB97" s="197">
        <v>0</v>
      </c>
      <c r="AC97" s="197">
        <v>1.45</v>
      </c>
      <c r="AD97" s="197">
        <v>6.82</v>
      </c>
      <c r="AE97" s="197">
        <v>0</v>
      </c>
      <c r="AF97" s="197">
        <v>0</v>
      </c>
      <c r="AG97" s="197">
        <v>17.62</v>
      </c>
      <c r="AH97" s="197">
        <v>0</v>
      </c>
      <c r="AI97" s="197">
        <v>8.84</v>
      </c>
      <c r="AJ97" s="197">
        <v>0</v>
      </c>
      <c r="AK97" s="197">
        <v>7.6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9.8699999999999992</v>
      </c>
      <c r="E98" s="197">
        <v>0</v>
      </c>
      <c r="F98" s="197">
        <v>0</v>
      </c>
      <c r="G98" s="197">
        <v>16.14</v>
      </c>
      <c r="H98" s="197">
        <v>0</v>
      </c>
      <c r="I98" s="197">
        <v>0</v>
      </c>
      <c r="J98" s="197">
        <v>20.88</v>
      </c>
      <c r="K98" s="197">
        <v>5.53</v>
      </c>
      <c r="L98" s="197">
        <v>1.47</v>
      </c>
      <c r="M98" s="197">
        <v>0</v>
      </c>
      <c r="N98" s="197">
        <v>0.5</v>
      </c>
      <c r="O98" s="197">
        <v>1.7</v>
      </c>
      <c r="P98" s="197">
        <v>1.72</v>
      </c>
      <c r="Q98" s="197">
        <v>0.17</v>
      </c>
      <c r="R98" s="197">
        <v>0.36</v>
      </c>
      <c r="S98" s="197">
        <v>0.23</v>
      </c>
      <c r="T98" s="197">
        <v>0</v>
      </c>
      <c r="U98" s="197">
        <v>8.3699999999999992</v>
      </c>
      <c r="V98" s="197">
        <v>0.1</v>
      </c>
      <c r="W98" s="197">
        <v>0.25</v>
      </c>
      <c r="X98" s="197">
        <v>1.26</v>
      </c>
      <c r="Y98" s="197">
        <v>0</v>
      </c>
      <c r="Z98" s="197">
        <v>1.77</v>
      </c>
      <c r="AA98" s="197">
        <v>0.63</v>
      </c>
      <c r="AB98" s="197">
        <v>0</v>
      </c>
      <c r="AC98" s="197">
        <v>1.45</v>
      </c>
      <c r="AD98" s="197">
        <v>6.82</v>
      </c>
      <c r="AE98" s="197">
        <v>0</v>
      </c>
      <c r="AF98" s="197">
        <v>0</v>
      </c>
      <c r="AG98" s="197">
        <v>17.62</v>
      </c>
      <c r="AH98" s="197">
        <v>0</v>
      </c>
      <c r="AI98" s="197">
        <v>8.84</v>
      </c>
      <c r="AJ98" s="197">
        <v>0</v>
      </c>
      <c r="AK98" s="197">
        <v>7.6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0.2321525000000004</v>
      </c>
      <c r="E99">
        <f t="shared" si="0"/>
        <v>0</v>
      </c>
      <c r="F99">
        <f t="shared" si="0"/>
        <v>0</v>
      </c>
      <c r="G99">
        <f t="shared" si="0"/>
        <v>0.39103000000000077</v>
      </c>
      <c r="H99">
        <f t="shared" si="0"/>
        <v>0</v>
      </c>
      <c r="I99">
        <f t="shared" si="0"/>
        <v>0</v>
      </c>
      <c r="J99">
        <f t="shared" si="0"/>
        <v>0.50518000000000096</v>
      </c>
      <c r="K99">
        <f t="shared" si="0"/>
        <v>1.5002174999999971</v>
      </c>
      <c r="L99">
        <f t="shared" si="0"/>
        <v>0.45374500000000084</v>
      </c>
      <c r="M99">
        <f t="shared" si="0"/>
        <v>0</v>
      </c>
      <c r="N99">
        <f t="shared" si="0"/>
        <v>1.2E-2</v>
      </c>
      <c r="O99">
        <f t="shared" si="0"/>
        <v>4.0799999999999975E-2</v>
      </c>
      <c r="P99">
        <f t="shared" si="0"/>
        <v>4.1279999999999976E-2</v>
      </c>
      <c r="Q99">
        <f t="shared" si="0"/>
        <v>5.7737499999999997E-2</v>
      </c>
      <c r="R99">
        <f t="shared" si="0"/>
        <v>8.25825000000001E-2</v>
      </c>
      <c r="S99">
        <f t="shared" si="0"/>
        <v>6.9780000000000203E-2</v>
      </c>
      <c r="T99">
        <f t="shared" si="0"/>
        <v>0</v>
      </c>
      <c r="U99">
        <f t="shared" si="0"/>
        <v>0.15708749999999988</v>
      </c>
      <c r="V99">
        <f t="shared" si="0"/>
        <v>3.5457499999999989E-2</v>
      </c>
      <c r="W99">
        <f t="shared" si="0"/>
        <v>6.3149999999999899E-3</v>
      </c>
      <c r="X99">
        <f t="shared" si="0"/>
        <v>3.0255000000000053E-2</v>
      </c>
      <c r="Y99">
        <f t="shared" si="0"/>
        <v>0</v>
      </c>
      <c r="Z99">
        <f t="shared" si="0"/>
        <v>0.19074249999999959</v>
      </c>
      <c r="AA99">
        <f t="shared" si="0"/>
        <v>0.10660249999999985</v>
      </c>
      <c r="AB99">
        <f t="shared" si="0"/>
        <v>0</v>
      </c>
      <c r="AC99">
        <f t="shared" si="0"/>
        <v>3.1869999999999968E-2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0.42272999999999961</v>
      </c>
      <c r="AH99">
        <f t="shared" si="0"/>
        <v>0</v>
      </c>
      <c r="AI99">
        <f t="shared" si="0"/>
        <v>0.17901000000000003</v>
      </c>
      <c r="AJ99">
        <f t="shared" si="0"/>
        <v>0</v>
      </c>
      <c r="AK99">
        <f t="shared" si="0"/>
        <v>0.22624500000000011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6.52</v>
      </c>
      <c r="AH3" s="197">
        <v>0</v>
      </c>
      <c r="AI3" s="197">
        <v>3.33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6.52</v>
      </c>
      <c r="AH4" s="197">
        <v>0</v>
      </c>
      <c r="AI4" s="197">
        <v>3.33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6.52</v>
      </c>
      <c r="AH5" s="197">
        <v>0</v>
      </c>
      <c r="AI5" s="197">
        <v>3.33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6.52</v>
      </c>
      <c r="AH6" s="197">
        <v>0</v>
      </c>
      <c r="AI6" s="197">
        <v>3.33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6.52</v>
      </c>
      <c r="AH7" s="197">
        <v>0</v>
      </c>
      <c r="AI7" s="197">
        <v>3.33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6.46</v>
      </c>
      <c r="AH8" s="197">
        <v>0</v>
      </c>
      <c r="AI8" s="197">
        <v>3.33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6.4</v>
      </c>
      <c r="AH9" s="197">
        <v>0</v>
      </c>
      <c r="AI9" s="197">
        <v>3.33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6.4</v>
      </c>
      <c r="AH10" s="197">
        <v>0</v>
      </c>
      <c r="AI10" s="197">
        <v>0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6.4</v>
      </c>
      <c r="AH11" s="197">
        <v>0</v>
      </c>
      <c r="AI11" s="197">
        <v>0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6.4</v>
      </c>
      <c r="AH12" s="197">
        <v>0</v>
      </c>
      <c r="AI12" s="197">
        <v>0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6.4</v>
      </c>
      <c r="AH13" s="197">
        <v>0</v>
      </c>
      <c r="AI13" s="197">
        <v>0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6.4</v>
      </c>
      <c r="AH14" s="197">
        <v>0</v>
      </c>
      <c r="AI14" s="197">
        <v>0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6.4</v>
      </c>
      <c r="AH15" s="197">
        <v>0</v>
      </c>
      <c r="AI15" s="197">
        <v>0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6.4</v>
      </c>
      <c r="AH16" s="197">
        <v>0</v>
      </c>
      <c r="AI16" s="197">
        <v>0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6.4</v>
      </c>
      <c r="AH17" s="197">
        <v>0</v>
      </c>
      <c r="AI17" s="197">
        <v>0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6.4</v>
      </c>
      <c r="AH18" s="197">
        <v>0</v>
      </c>
      <c r="AI18" s="197">
        <v>0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6.4</v>
      </c>
      <c r="AH19" s="197">
        <v>0</v>
      </c>
      <c r="AI19" s="197">
        <v>0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6.4</v>
      </c>
      <c r="AH20" s="197">
        <v>0</v>
      </c>
      <c r="AI20" s="197">
        <v>0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6.4</v>
      </c>
      <c r="AH21" s="197">
        <v>0</v>
      </c>
      <c r="AI21" s="197">
        <v>0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6.4</v>
      </c>
      <c r="AH22" s="197">
        <v>0</v>
      </c>
      <c r="AI22" s="197">
        <v>0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6.34</v>
      </c>
      <c r="AH23" s="197">
        <v>0</v>
      </c>
      <c r="AI23" s="197">
        <v>0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6.34</v>
      </c>
      <c r="AH24" s="197">
        <v>0</v>
      </c>
      <c r="AI24" s="197">
        <v>0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6.34</v>
      </c>
      <c r="AH25" s="197">
        <v>0</v>
      </c>
      <c r="AI25" s="197">
        <v>3.33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6.34</v>
      </c>
      <c r="AH26" s="197">
        <v>0</v>
      </c>
      <c r="AI26" s="197">
        <v>3.33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6.34</v>
      </c>
      <c r="AH27" s="197">
        <v>0</v>
      </c>
      <c r="AI27" s="197">
        <v>3.33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6.34</v>
      </c>
      <c r="AH28" s="197">
        <v>0</v>
      </c>
      <c r="AI28" s="197">
        <v>3.33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6.34</v>
      </c>
      <c r="AH29" s="197">
        <v>0</v>
      </c>
      <c r="AI29" s="197">
        <v>3.33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6.34</v>
      </c>
      <c r="AH30" s="197">
        <v>0</v>
      </c>
      <c r="AI30" s="197">
        <v>3.33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6.34</v>
      </c>
      <c r="AH31" s="197">
        <v>0</v>
      </c>
      <c r="AI31" s="197">
        <v>3.33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6.34</v>
      </c>
      <c r="AH32" s="197">
        <v>0</v>
      </c>
      <c r="AI32" s="197">
        <v>3.33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6.34</v>
      </c>
      <c r="AH33" s="197">
        <v>0</v>
      </c>
      <c r="AI33" s="197">
        <v>3.33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6.34</v>
      </c>
      <c r="AH34" s="197">
        <v>0</v>
      </c>
      <c r="AI34" s="197">
        <v>3.33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6.34</v>
      </c>
      <c r="AH35" s="197">
        <v>0</v>
      </c>
      <c r="AI35" s="197">
        <v>3.33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6.34</v>
      </c>
      <c r="AH36" s="197">
        <v>0</v>
      </c>
      <c r="AI36" s="197">
        <v>3.33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6.34</v>
      </c>
      <c r="AH37" s="197">
        <v>0</v>
      </c>
      <c r="AI37" s="197">
        <v>3.33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6.34</v>
      </c>
      <c r="AH38" s="197">
        <v>0</v>
      </c>
      <c r="AI38" s="197">
        <v>3.33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6.34</v>
      </c>
      <c r="AH39" s="197">
        <v>0</v>
      </c>
      <c r="AI39" s="197">
        <v>3.33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6.34</v>
      </c>
      <c r="AH40" s="197">
        <v>0</v>
      </c>
      <c r="AI40" s="197">
        <v>3.33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6.34</v>
      </c>
      <c r="AH41" s="197">
        <v>0</v>
      </c>
      <c r="AI41" s="197">
        <v>3.33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6.34</v>
      </c>
      <c r="AH42" s="197">
        <v>0</v>
      </c>
      <c r="AI42" s="197">
        <v>3.33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6.46</v>
      </c>
      <c r="AH43" s="197">
        <v>0</v>
      </c>
      <c r="AI43" s="197">
        <v>3.33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6.46</v>
      </c>
      <c r="AH44" s="197">
        <v>0</v>
      </c>
      <c r="AI44" s="197">
        <v>3.33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6.46</v>
      </c>
      <c r="AH45" s="197">
        <v>0</v>
      </c>
      <c r="AI45" s="197">
        <v>3.33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6.46</v>
      </c>
      <c r="AH46" s="197">
        <v>0</v>
      </c>
      <c r="AI46" s="197">
        <v>3.33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6.72</v>
      </c>
      <c r="AH47" s="197">
        <v>0</v>
      </c>
      <c r="AI47" s="197">
        <v>3.33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6.72</v>
      </c>
      <c r="AH48" s="197">
        <v>0</v>
      </c>
      <c r="AI48" s="197">
        <v>3.33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6.72</v>
      </c>
      <c r="AH49" s="197">
        <v>0</v>
      </c>
      <c r="AI49" s="197">
        <v>3.33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6.72</v>
      </c>
      <c r="AH50" s="197">
        <v>0</v>
      </c>
      <c r="AI50" s="197">
        <v>3.33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6.72</v>
      </c>
      <c r="AH51" s="197">
        <v>0</v>
      </c>
      <c r="AI51" s="197">
        <v>3.33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6.72</v>
      </c>
      <c r="AH52" s="197">
        <v>0</v>
      </c>
      <c r="AI52" s="197">
        <v>3.33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6.72</v>
      </c>
      <c r="AH53" s="197">
        <v>0</v>
      </c>
      <c r="AI53" s="197">
        <v>3.33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6.72</v>
      </c>
      <c r="AH54" s="197">
        <v>0</v>
      </c>
      <c r="AI54" s="197">
        <v>3.33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7.02</v>
      </c>
      <c r="AH55" s="197">
        <v>0</v>
      </c>
      <c r="AI55" s="197">
        <v>3.33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7.02</v>
      </c>
      <c r="AH56" s="197">
        <v>0</v>
      </c>
      <c r="AI56" s="197">
        <v>3.33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7.02</v>
      </c>
      <c r="AH57" s="197">
        <v>0</v>
      </c>
      <c r="AI57" s="197">
        <v>3.33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7.02</v>
      </c>
      <c r="AH58" s="197">
        <v>0</v>
      </c>
      <c r="AI58" s="197">
        <v>3.33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7.02</v>
      </c>
      <c r="AH59" s="197">
        <v>0</v>
      </c>
      <c r="AI59" s="197">
        <v>3.33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7.02</v>
      </c>
      <c r="AH60" s="197">
        <v>0</v>
      </c>
      <c r="AI60" s="197">
        <v>3.33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7.02</v>
      </c>
      <c r="AH61" s="197">
        <v>0</v>
      </c>
      <c r="AI61" s="197">
        <v>3.33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7.02</v>
      </c>
      <c r="AH62" s="197">
        <v>0</v>
      </c>
      <c r="AI62" s="197">
        <v>3.33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7.02</v>
      </c>
      <c r="AH63" s="197">
        <v>0</v>
      </c>
      <c r="AI63" s="197">
        <v>3.33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7.02</v>
      </c>
      <c r="AH64" s="197">
        <v>0</v>
      </c>
      <c r="AI64" s="197">
        <v>3.33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7.02</v>
      </c>
      <c r="AH65" s="197">
        <v>0</v>
      </c>
      <c r="AI65" s="197">
        <v>3.33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7.02</v>
      </c>
      <c r="AH66" s="197">
        <v>0</v>
      </c>
      <c r="AI66" s="197">
        <v>3.33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7.02</v>
      </c>
      <c r="AH67" s="197">
        <v>0</v>
      </c>
      <c r="AI67" s="197">
        <v>3.33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7.02</v>
      </c>
      <c r="AH68" s="197">
        <v>0</v>
      </c>
      <c r="AI68" s="197">
        <v>3.33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7.02</v>
      </c>
      <c r="AH69" s="197">
        <v>0</v>
      </c>
      <c r="AI69" s="197">
        <v>3.33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7.02</v>
      </c>
      <c r="AH70" s="197">
        <v>0</v>
      </c>
      <c r="AI70" s="197">
        <v>3.33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7.02</v>
      </c>
      <c r="AH71" s="197">
        <v>0</v>
      </c>
      <c r="AI71" s="197">
        <v>3.33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7.02</v>
      </c>
      <c r="AH72" s="197">
        <v>0</v>
      </c>
      <c r="AI72" s="197">
        <v>3.33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7.02</v>
      </c>
      <c r="AH73" s="197">
        <v>0</v>
      </c>
      <c r="AI73" s="197">
        <v>3.33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7.02</v>
      </c>
      <c r="AH74" s="197">
        <v>0</v>
      </c>
      <c r="AI74" s="197">
        <v>3.33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6.94</v>
      </c>
      <c r="AH75" s="197">
        <v>0</v>
      </c>
      <c r="AI75" s="197">
        <v>3.33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6.94</v>
      </c>
      <c r="AH76" s="197">
        <v>0</v>
      </c>
      <c r="AI76" s="197">
        <v>3.33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6.94</v>
      </c>
      <c r="AH77" s="197">
        <v>0</v>
      </c>
      <c r="AI77" s="197">
        <v>3.33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6.94</v>
      </c>
      <c r="AH78" s="197">
        <v>0</v>
      </c>
      <c r="AI78" s="197">
        <v>3.33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6.87</v>
      </c>
      <c r="AH79" s="197">
        <v>0</v>
      </c>
      <c r="AI79" s="197">
        <v>3.33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6.87</v>
      </c>
      <c r="AH80" s="197">
        <v>0</v>
      </c>
      <c r="AI80" s="197">
        <v>3.33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6.87</v>
      </c>
      <c r="AH81" s="197">
        <v>0</v>
      </c>
      <c r="AI81" s="197">
        <v>3.33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6.87</v>
      </c>
      <c r="AH82" s="197">
        <v>0</v>
      </c>
      <c r="AI82" s="197">
        <v>3.33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6.87</v>
      </c>
      <c r="AH83" s="197">
        <v>0</v>
      </c>
      <c r="AI83" s="197">
        <v>3.33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6.87</v>
      </c>
      <c r="AH84" s="197">
        <v>0</v>
      </c>
      <c r="AI84" s="197">
        <v>3.33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6.87</v>
      </c>
      <c r="AH85" s="197">
        <v>0</v>
      </c>
      <c r="AI85" s="197">
        <v>3.33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6.87</v>
      </c>
      <c r="AH86" s="197">
        <v>0</v>
      </c>
      <c r="AI86" s="197">
        <v>3.33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6.64</v>
      </c>
      <c r="AH87" s="197">
        <v>0</v>
      </c>
      <c r="AI87" s="197">
        <v>3.33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6.64</v>
      </c>
      <c r="AH88" s="197">
        <v>0</v>
      </c>
      <c r="AI88" s="197">
        <v>3.33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6.64</v>
      </c>
      <c r="AH89" s="197">
        <v>0</v>
      </c>
      <c r="AI89" s="197">
        <v>3.33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6.64</v>
      </c>
      <c r="AH90" s="197">
        <v>0</v>
      </c>
      <c r="AI90" s="197">
        <v>3.33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6.64</v>
      </c>
      <c r="AH91" s="197">
        <v>0</v>
      </c>
      <c r="AI91" s="197">
        <v>3.33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6.64</v>
      </c>
      <c r="AH92" s="197">
        <v>0</v>
      </c>
      <c r="AI92" s="197">
        <v>3.33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6.64</v>
      </c>
      <c r="AH93" s="197">
        <v>0</v>
      </c>
      <c r="AI93" s="197">
        <v>3.33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6.64</v>
      </c>
      <c r="AH94" s="197">
        <v>0</v>
      </c>
      <c r="AI94" s="197">
        <v>3.33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6.64</v>
      </c>
      <c r="AH95" s="197">
        <v>0</v>
      </c>
      <c r="AI95" s="197">
        <v>3.33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6.64</v>
      </c>
      <c r="AH96" s="197">
        <v>0</v>
      </c>
      <c r="AI96" s="197">
        <v>3.33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6.64</v>
      </c>
      <c r="AH97" s="197">
        <v>0</v>
      </c>
      <c r="AI97" s="197">
        <v>3.33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6.64</v>
      </c>
      <c r="AH98" s="197">
        <v>0</v>
      </c>
      <c r="AI98" s="197">
        <v>3.33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0.15946499999999994</v>
      </c>
      <c r="AH99">
        <f t="shared" si="0"/>
        <v>0</v>
      </c>
      <c r="AI99">
        <f t="shared" si="0"/>
        <v>6.743250000000009E-2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45202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134.41399999999999</v>
      </c>
      <c r="C5" s="94">
        <f>'IDT-1 Calculation'!DG5</f>
        <v>-68</v>
      </c>
      <c r="D5" s="94">
        <f>'IDT-1 Calculation'!DH5</f>
        <v>0</v>
      </c>
      <c r="E5" s="94">
        <f>'IDT-1 Calculation'!DI5</f>
        <v>0</v>
      </c>
      <c r="F5" s="94">
        <f>'IDT-1 Calculation'!DJ5</f>
        <v>-66.414000000000001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9</v>
      </c>
      <c r="C7" s="94">
        <f>'IDT-1 Calculation'!DG7</f>
        <v>-9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29</v>
      </c>
      <c r="C8" s="94">
        <f>'IDT-1 Calculation'!DG8</f>
        <v>-29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44</v>
      </c>
      <c r="C9" s="94">
        <f>'IDT-1 Calculation'!DG9</f>
        <v>-44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64</v>
      </c>
      <c r="C10" s="94">
        <f>'IDT-1 Calculation'!DG10</f>
        <v>-64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79</v>
      </c>
      <c r="C11" s="94">
        <f>'IDT-1 Calculation'!DG11</f>
        <v>-79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89</v>
      </c>
      <c r="C12" s="94">
        <f>'IDT-1 Calculation'!DG12</f>
        <v>-89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94</v>
      </c>
      <c r="C13" s="94">
        <f>'IDT-1 Calculation'!DG13</f>
        <v>-94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99</v>
      </c>
      <c r="C14" s="94">
        <f>'IDT-1 Calculation'!DG14</f>
        <v>-99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98</v>
      </c>
      <c r="C15" s="94">
        <f>'IDT-1 Calculation'!DG15</f>
        <v>-98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79</v>
      </c>
      <c r="C16" s="94">
        <f>'IDT-1 Calculation'!DG16</f>
        <v>-79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95</v>
      </c>
      <c r="C17" s="94">
        <f>'IDT-1 Calculation'!DG17</f>
        <v>-95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60</v>
      </c>
      <c r="C18" s="94">
        <f>'IDT-1 Calculation'!DG18</f>
        <v>-60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55</v>
      </c>
      <c r="C19" s="94">
        <f>'IDT-1 Calculation'!DG19</f>
        <v>-55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114</v>
      </c>
      <c r="C20" s="94">
        <f>'IDT-1 Calculation'!DG20</f>
        <v>-114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116</v>
      </c>
      <c r="C21" s="94">
        <f>'IDT-1 Calculation'!DG21</f>
        <v>-116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116</v>
      </c>
      <c r="C22" s="94">
        <f>'IDT-1 Calculation'!DG22</f>
        <v>-116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117</v>
      </c>
      <c r="C23" s="94">
        <f>'IDT-1 Calculation'!DG23</f>
        <v>-117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116</v>
      </c>
      <c r="C24" s="94">
        <f>'IDT-1 Calculation'!DG24</f>
        <v>-116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132</v>
      </c>
      <c r="C25" s="94">
        <f>'IDT-1 Calculation'!DG25</f>
        <v>-109.768</v>
      </c>
      <c r="D25" s="94">
        <f>'IDT-1 Calculation'!DH25</f>
        <v>0</v>
      </c>
      <c r="E25" s="94">
        <f>'IDT-1 Calculation'!DI25</f>
        <v>0</v>
      </c>
      <c r="F25" s="94">
        <f>'IDT-1 Calculation'!DJ25</f>
        <v>-22.231999999999999</v>
      </c>
      <c r="G25" s="99">
        <f t="shared" si="0"/>
        <v>0</v>
      </c>
    </row>
    <row r="26" spans="1:7">
      <c r="A26" s="98" t="s">
        <v>68</v>
      </c>
      <c r="B26" s="94">
        <f>'IDT-1 Calculation'!DF26</f>
        <v>120</v>
      </c>
      <c r="C26" s="94">
        <f>'IDT-1 Calculation'!DG26</f>
        <v>-98.103999999999999</v>
      </c>
      <c r="D26" s="94">
        <f>'IDT-1 Calculation'!DH26</f>
        <v>0</v>
      </c>
      <c r="E26" s="94">
        <f>'IDT-1 Calculation'!DI26</f>
        <v>0</v>
      </c>
      <c r="F26" s="94">
        <f>'IDT-1 Calculation'!DJ26</f>
        <v>-21.896000000000001</v>
      </c>
      <c r="G26" s="99">
        <f t="shared" si="0"/>
        <v>0</v>
      </c>
    </row>
    <row r="27" spans="1:7">
      <c r="A27" s="98" t="s">
        <v>69</v>
      </c>
      <c r="B27" s="94">
        <f>'IDT-1 Calculation'!DF27</f>
        <v>133</v>
      </c>
      <c r="C27" s="94">
        <f>'IDT-1 Calculation'!DG27</f>
        <v>-60.51</v>
      </c>
      <c r="D27" s="94">
        <f>'IDT-1 Calculation'!DH27</f>
        <v>0</v>
      </c>
      <c r="E27" s="94">
        <f>'IDT-1 Calculation'!DI27</f>
        <v>0</v>
      </c>
      <c r="F27" s="94">
        <f>'IDT-1 Calculation'!DJ27</f>
        <v>-72.489999999999995</v>
      </c>
      <c r="G27" s="99">
        <f t="shared" si="0"/>
        <v>0</v>
      </c>
    </row>
    <row r="28" spans="1:7">
      <c r="A28" s="98" t="s">
        <v>70</v>
      </c>
      <c r="B28" s="94">
        <f>'IDT-1 Calculation'!DF28</f>
        <v>119</v>
      </c>
      <c r="C28" s="94">
        <f>'IDT-1 Calculation'!DG28</f>
        <v>-50.38</v>
      </c>
      <c r="D28" s="94">
        <f>'IDT-1 Calculation'!DH28</f>
        <v>0</v>
      </c>
      <c r="E28" s="94">
        <f>'IDT-1 Calculation'!DI28</f>
        <v>0</v>
      </c>
      <c r="F28" s="94">
        <f>'IDT-1 Calculation'!DJ28</f>
        <v>-68.62</v>
      </c>
      <c r="G28" s="99">
        <f t="shared" si="0"/>
        <v>0</v>
      </c>
    </row>
    <row r="29" spans="1:7">
      <c r="A29" s="98" t="s">
        <v>71</v>
      </c>
      <c r="B29" s="94">
        <f>'IDT-1 Calculation'!DF29</f>
        <v>118</v>
      </c>
      <c r="C29" s="94">
        <f>'IDT-1 Calculation'!DG29</f>
        <v>-49.957000000000001</v>
      </c>
      <c r="D29" s="94">
        <f>'IDT-1 Calculation'!DH29</f>
        <v>0</v>
      </c>
      <c r="E29" s="94">
        <f>'IDT-1 Calculation'!DI29</f>
        <v>0</v>
      </c>
      <c r="F29" s="94">
        <f>'IDT-1 Calculation'!DJ29</f>
        <v>-68.043000000000006</v>
      </c>
      <c r="G29" s="99">
        <f t="shared" si="0"/>
        <v>0</v>
      </c>
    </row>
    <row r="30" spans="1:7">
      <c r="A30" s="98" t="s">
        <v>72</v>
      </c>
      <c r="B30" s="94">
        <f>'IDT-1 Calculation'!DF30</f>
        <v>84</v>
      </c>
      <c r="C30" s="94">
        <f>'IDT-1 Calculation'!DG30</f>
        <v>-35.561999999999998</v>
      </c>
      <c r="D30" s="94">
        <f>'IDT-1 Calculation'!DH30</f>
        <v>0</v>
      </c>
      <c r="E30" s="94">
        <f>'IDT-1 Calculation'!DI30</f>
        <v>0</v>
      </c>
      <c r="F30" s="94">
        <f>'IDT-1 Calculation'!DJ30</f>
        <v>-48.438000000000002</v>
      </c>
      <c r="G30" s="99">
        <f t="shared" si="0"/>
        <v>0</v>
      </c>
    </row>
    <row r="31" spans="1:7">
      <c r="A31" s="98" t="s">
        <v>73</v>
      </c>
      <c r="B31" s="94">
        <f>'IDT-1 Calculation'!DF31</f>
        <v>60</v>
      </c>
      <c r="C31" s="94">
        <f>'IDT-1 Calculation'!DG31</f>
        <v>-25.402000000000001</v>
      </c>
      <c r="D31" s="94">
        <f>'IDT-1 Calculation'!DH31</f>
        <v>0</v>
      </c>
      <c r="E31" s="94">
        <f>'IDT-1 Calculation'!DI31</f>
        <v>0</v>
      </c>
      <c r="F31" s="94">
        <f>'IDT-1 Calculation'!DJ31</f>
        <v>-34.597999999999999</v>
      </c>
      <c r="G31" s="99">
        <f t="shared" si="0"/>
        <v>0</v>
      </c>
    </row>
    <row r="32" spans="1:7">
      <c r="A32" s="98" t="s">
        <v>74</v>
      </c>
      <c r="B32" s="94">
        <f>'IDT-1 Calculation'!DF32</f>
        <v>41</v>
      </c>
      <c r="C32" s="94">
        <f>'IDT-1 Calculation'!DG32</f>
        <v>-17.358000000000001</v>
      </c>
      <c r="D32" s="94">
        <f>'IDT-1 Calculation'!DH32</f>
        <v>0</v>
      </c>
      <c r="E32" s="94">
        <f>'IDT-1 Calculation'!DI32</f>
        <v>0</v>
      </c>
      <c r="F32" s="94">
        <f>'IDT-1 Calculation'!DJ32</f>
        <v>-23.641999999999999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14</v>
      </c>
      <c r="C59" s="94">
        <f>'IDT-1 Calculation'!DG59</f>
        <v>-14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4</v>
      </c>
      <c r="C60" s="94">
        <f>'IDT-1 Calculation'!DG60</f>
        <v>-4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7.05</v>
      </c>
      <c r="C68" s="94">
        <f>'IDT-1 Calculation'!DG68</f>
        <v>-13</v>
      </c>
      <c r="D68" s="94">
        <f>'IDT-1 Calculation'!DH68</f>
        <v>0</v>
      </c>
      <c r="E68" s="94">
        <f>'IDT-1 Calculation'!DI68</f>
        <v>0</v>
      </c>
      <c r="F68" s="94">
        <f>'IDT-1 Calculation'!DJ68</f>
        <v>5.95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9.7620000000000005</v>
      </c>
      <c r="C69" s="94">
        <f>'IDT-1 Calculation'!DG69</f>
        <v>-18</v>
      </c>
      <c r="D69" s="94">
        <f>'IDT-1 Calculation'!DH69</f>
        <v>0</v>
      </c>
      <c r="E69" s="94">
        <f>'IDT-1 Calculation'!DI69</f>
        <v>0</v>
      </c>
      <c r="F69" s="94">
        <f>'IDT-1 Calculation'!DJ69</f>
        <v>8.2379999999999995</v>
      </c>
      <c r="G69" s="99">
        <f t="shared" si="1"/>
        <v>0</v>
      </c>
    </row>
    <row r="70" spans="1:7">
      <c r="A70" s="98" t="s">
        <v>112</v>
      </c>
      <c r="B70" s="94">
        <f>'IDT-1 Calculation'!DF70</f>
        <v>14.643000000000001</v>
      </c>
      <c r="C70" s="94">
        <f>'IDT-1 Calculation'!DG70</f>
        <v>-27</v>
      </c>
      <c r="D70" s="94">
        <f>'IDT-1 Calculation'!DH70</f>
        <v>0</v>
      </c>
      <c r="E70" s="94">
        <f>'IDT-1 Calculation'!DI70</f>
        <v>0</v>
      </c>
      <c r="F70" s="94">
        <f>'IDT-1 Calculation'!DJ70</f>
        <v>12.356999999999999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5.0590000000000002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-5.0590000000000002</v>
      </c>
      <c r="G81" s="99">
        <f t="shared" si="1"/>
        <v>0</v>
      </c>
    </row>
    <row r="82" spans="1:7">
      <c r="A82" s="98" t="s">
        <v>124</v>
      </c>
      <c r="B82" s="94">
        <f>'IDT-1 Calculation'!DF82</f>
        <v>20.888999999999999</v>
      </c>
      <c r="C82" s="94">
        <f>'IDT-1 Calculation'!DG82</f>
        <v>-10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-10.888999999999999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59.484999999999999</v>
      </c>
      <c r="C83" s="94">
        <f>'IDT-1 Calculation'!DG83</f>
        <v>-30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-29.484999999999999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112.807</v>
      </c>
      <c r="C84" s="94">
        <f>'IDT-1 Calculation'!DG84</f>
        <v>-50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-62.807000000000002</v>
      </c>
      <c r="G84" s="99">
        <f t="shared" si="1"/>
        <v>0</v>
      </c>
    </row>
    <row r="85" spans="1:7">
      <c r="A85" s="98" t="s">
        <v>127</v>
      </c>
      <c r="B85" s="94">
        <f>'IDT-1 Calculation'!DF85</f>
        <v>113.41800000000001</v>
      </c>
      <c r="C85" s="94">
        <f>'IDT-1 Calculation'!DG85</f>
        <v>-40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-73.418000000000006</v>
      </c>
      <c r="G85" s="99">
        <f t="shared" si="1"/>
        <v>0</v>
      </c>
    </row>
    <row r="86" spans="1:7">
      <c r="A86" s="98" t="s">
        <v>128</v>
      </c>
      <c r="B86" s="94">
        <f>'IDT-1 Calculation'!DF86</f>
        <v>95.8</v>
      </c>
      <c r="C86" s="94">
        <f>'IDT-1 Calculation'!DG86</f>
        <v>-25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-70.8</v>
      </c>
      <c r="G86" s="99">
        <f t="shared" si="1"/>
        <v>0</v>
      </c>
    </row>
    <row r="87" spans="1:7">
      <c r="A87" s="98" t="s">
        <v>129</v>
      </c>
      <c r="B87" s="94">
        <f>'IDT-1 Calculation'!DF87</f>
        <v>113.128</v>
      </c>
      <c r="C87" s="94">
        <f>'IDT-1 Calculation'!DG87</f>
        <v>-35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-78.128</v>
      </c>
      <c r="G87" s="99">
        <f t="shared" si="1"/>
        <v>0</v>
      </c>
    </row>
    <row r="88" spans="1:7">
      <c r="A88" s="98" t="s">
        <v>130</v>
      </c>
      <c r="B88" s="94">
        <f>'IDT-1 Calculation'!DF88</f>
        <v>108.578</v>
      </c>
      <c r="C88" s="94">
        <f>'IDT-1 Calculation'!DG88</f>
        <v>-35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-73.578000000000003</v>
      </c>
      <c r="G88" s="99">
        <f t="shared" si="1"/>
        <v>0</v>
      </c>
    </row>
    <row r="89" spans="1:7">
      <c r="A89" s="98" t="s">
        <v>131</v>
      </c>
      <c r="B89" s="94">
        <f>'IDT-1 Calculation'!DF89</f>
        <v>97.027999999999992</v>
      </c>
      <c r="C89" s="94">
        <f>'IDT-1 Calculation'!DG89</f>
        <v>-40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-57.027999999999999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101.87299999999999</v>
      </c>
      <c r="C90" s="94">
        <f>'IDT-1 Calculation'!DG90</f>
        <v>-45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-56.872999999999998</v>
      </c>
      <c r="G90" s="99">
        <f t="shared" si="1"/>
        <v>0</v>
      </c>
    </row>
    <row r="91" spans="1:7">
      <c r="A91" s="98" t="s">
        <v>133</v>
      </c>
      <c r="B91" s="94">
        <f>'IDT-1 Calculation'!DF91</f>
        <v>101.99600000000001</v>
      </c>
      <c r="C91" s="94">
        <f>'IDT-1 Calculation'!DG91</f>
        <v>-63</v>
      </c>
      <c r="D91" s="94">
        <f>'IDT-1 Calculation'!DH91</f>
        <v>0</v>
      </c>
      <c r="E91" s="94">
        <f>'IDT-1 Calculation'!DI91</f>
        <v>0</v>
      </c>
      <c r="F91" s="94">
        <f>'IDT-1 Calculation'!DJ91</f>
        <v>-38.996000000000002</v>
      </c>
      <c r="G91" s="99">
        <f t="shared" si="1"/>
        <v>0</v>
      </c>
    </row>
    <row r="92" spans="1:7">
      <c r="A92" s="98" t="s">
        <v>134</v>
      </c>
      <c r="B92" s="94">
        <f>'IDT-1 Calculation'!DF92</f>
        <v>72.817999999999998</v>
      </c>
      <c r="C92" s="94">
        <f>'IDT-1 Calculation'!DG92</f>
        <v>-53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-19.818000000000001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39.694000000000003</v>
      </c>
      <c r="C93" s="94">
        <f>'IDT-1 Calculation'!DG93</f>
        <v>-38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-1.694</v>
      </c>
      <c r="G93" s="99">
        <f t="shared" si="1"/>
        <v>2.6645352591003757E-15</v>
      </c>
    </row>
    <row r="94" spans="1:7">
      <c r="A94" s="98" t="s">
        <v>136</v>
      </c>
      <c r="B94" s="94">
        <f>'IDT-1 Calculation'!DF94</f>
        <v>33</v>
      </c>
      <c r="C94" s="94">
        <f>'IDT-1 Calculation'!DG94</f>
        <v>-33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4.3390000000000004</v>
      </c>
      <c r="C95" s="94">
        <f>'IDT-1 Calculation'!DG95</f>
        <v>-8</v>
      </c>
      <c r="D95" s="94">
        <f>'IDT-1 Calculation'!DH95</f>
        <v>0</v>
      </c>
      <c r="E95" s="94">
        <f>'IDT-1 Calculation'!DI95</f>
        <v>0</v>
      </c>
      <c r="F95" s="94">
        <f>'IDT-1 Calculation'!DJ95</f>
        <v>3.661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0.88594525000000024</v>
      </c>
      <c r="C99" s="110">
        <f>SUM(C3:C98)/4000</f>
        <v>-0.64226025000000009</v>
      </c>
      <c r="D99" s="110">
        <f>SUM(D3:D98)/4000</f>
        <v>0</v>
      </c>
      <c r="E99" s="110">
        <f>SUM(E3:E98)/4000</f>
        <v>0</v>
      </c>
      <c r="F99" s="110">
        <f>SUM(F3:F98)/4000</f>
        <v>-0.24368500000000004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32.299999999999997</v>
      </c>
      <c r="AH3" s="197">
        <v>0</v>
      </c>
      <c r="AI3" s="197">
        <v>16.52</v>
      </c>
      <c r="AJ3" s="197">
        <v>0</v>
      </c>
      <c r="AK3" s="197">
        <v>3.65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32.299999999999997</v>
      </c>
      <c r="AH4" s="197">
        <v>0</v>
      </c>
      <c r="AI4" s="197">
        <v>16.52</v>
      </c>
      <c r="AJ4" s="197">
        <v>0</v>
      </c>
      <c r="AK4" s="197">
        <v>3.65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32.299999999999997</v>
      </c>
      <c r="AH5" s="197">
        <v>0</v>
      </c>
      <c r="AI5" s="197">
        <v>16.52</v>
      </c>
      <c r="AJ5" s="197">
        <v>0</v>
      </c>
      <c r="AK5" s="197">
        <v>3.65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32.299999999999997</v>
      </c>
      <c r="AH6" s="197">
        <v>0</v>
      </c>
      <c r="AI6" s="197">
        <v>16.52</v>
      </c>
      <c r="AJ6" s="197">
        <v>0</v>
      </c>
      <c r="AK6" s="197">
        <v>3.65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32.299999999999997</v>
      </c>
      <c r="AH7" s="197">
        <v>0</v>
      </c>
      <c r="AI7" s="197">
        <v>16.52</v>
      </c>
      <c r="AJ7" s="197">
        <v>0</v>
      </c>
      <c r="AK7" s="197">
        <v>3.65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32</v>
      </c>
      <c r="AH8" s="197">
        <v>0</v>
      </c>
      <c r="AI8" s="197">
        <v>16.52</v>
      </c>
      <c r="AJ8" s="197">
        <v>0</v>
      </c>
      <c r="AK8" s="197">
        <v>3.65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31.7</v>
      </c>
      <c r="AH9" s="197">
        <v>0</v>
      </c>
      <c r="AI9" s="197">
        <v>16.52</v>
      </c>
      <c r="AJ9" s="197">
        <v>0</v>
      </c>
      <c r="AK9" s="197">
        <v>3.65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31.7</v>
      </c>
      <c r="AH10" s="197">
        <v>0</v>
      </c>
      <c r="AI10" s="197">
        <v>0</v>
      </c>
      <c r="AJ10" s="197">
        <v>0</v>
      </c>
      <c r="AK10" s="197">
        <v>3.65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31.7</v>
      </c>
      <c r="AH11" s="197">
        <v>0</v>
      </c>
      <c r="AI11" s="197">
        <v>0</v>
      </c>
      <c r="AJ11" s="197">
        <v>0</v>
      </c>
      <c r="AK11" s="197">
        <v>3.65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31.7</v>
      </c>
      <c r="AH12" s="197">
        <v>0</v>
      </c>
      <c r="AI12" s="197">
        <v>0</v>
      </c>
      <c r="AJ12" s="197">
        <v>0</v>
      </c>
      <c r="AK12" s="197">
        <v>3.65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31.7</v>
      </c>
      <c r="AH13" s="197">
        <v>0</v>
      </c>
      <c r="AI13" s="197">
        <v>0</v>
      </c>
      <c r="AJ13" s="197">
        <v>0</v>
      </c>
      <c r="AK13" s="197">
        <v>3.65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31.7</v>
      </c>
      <c r="AH14" s="197">
        <v>0</v>
      </c>
      <c r="AI14" s="197">
        <v>0</v>
      </c>
      <c r="AJ14" s="197">
        <v>0</v>
      </c>
      <c r="AK14" s="197">
        <v>3.65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31.7</v>
      </c>
      <c r="AH15" s="197">
        <v>0</v>
      </c>
      <c r="AI15" s="197">
        <v>0</v>
      </c>
      <c r="AJ15" s="197">
        <v>0</v>
      </c>
      <c r="AK15" s="197">
        <v>3.65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31.7</v>
      </c>
      <c r="AH16" s="197">
        <v>0</v>
      </c>
      <c r="AI16" s="197">
        <v>0</v>
      </c>
      <c r="AJ16" s="197">
        <v>0</v>
      </c>
      <c r="AK16" s="197">
        <v>3.65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31.7</v>
      </c>
      <c r="AH17" s="197">
        <v>0</v>
      </c>
      <c r="AI17" s="197">
        <v>0</v>
      </c>
      <c r="AJ17" s="197">
        <v>0</v>
      </c>
      <c r="AK17" s="197">
        <v>3.65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31.7</v>
      </c>
      <c r="AH18" s="197">
        <v>0</v>
      </c>
      <c r="AI18" s="197">
        <v>0</v>
      </c>
      <c r="AJ18" s="197">
        <v>0</v>
      </c>
      <c r="AK18" s="197">
        <v>3.65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31.7</v>
      </c>
      <c r="AH19" s="197">
        <v>0</v>
      </c>
      <c r="AI19" s="197">
        <v>0</v>
      </c>
      <c r="AJ19" s="197">
        <v>0</v>
      </c>
      <c r="AK19" s="197">
        <v>3.65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31.7</v>
      </c>
      <c r="AH20" s="197">
        <v>0</v>
      </c>
      <c r="AI20" s="197">
        <v>0</v>
      </c>
      <c r="AJ20" s="197">
        <v>0</v>
      </c>
      <c r="AK20" s="197">
        <v>3.65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31.7</v>
      </c>
      <c r="AH21" s="197">
        <v>0</v>
      </c>
      <c r="AI21" s="197">
        <v>0</v>
      </c>
      <c r="AJ21" s="197">
        <v>0</v>
      </c>
      <c r="AK21" s="197">
        <v>3.65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31.7</v>
      </c>
      <c r="AH22" s="197">
        <v>0</v>
      </c>
      <c r="AI22" s="197">
        <v>0</v>
      </c>
      <c r="AJ22" s="197">
        <v>0</v>
      </c>
      <c r="AK22" s="197">
        <v>3.65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31.4</v>
      </c>
      <c r="AH23" s="197">
        <v>0</v>
      </c>
      <c r="AI23" s="197">
        <v>0</v>
      </c>
      <c r="AJ23" s="197">
        <v>0</v>
      </c>
      <c r="AK23" s="197">
        <v>3.65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31.4</v>
      </c>
      <c r="AH24" s="197">
        <v>0</v>
      </c>
      <c r="AI24" s="197">
        <v>0</v>
      </c>
      <c r="AJ24" s="197">
        <v>0</v>
      </c>
      <c r="AK24" s="197">
        <v>3.65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31.4</v>
      </c>
      <c r="AH25" s="197">
        <v>0</v>
      </c>
      <c r="AI25" s="197">
        <v>16.52</v>
      </c>
      <c r="AJ25" s="197">
        <v>0</v>
      </c>
      <c r="AK25" s="197">
        <v>3.65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31.4</v>
      </c>
      <c r="AH26" s="197">
        <v>0</v>
      </c>
      <c r="AI26" s="197">
        <v>16.52</v>
      </c>
      <c r="AJ26" s="197">
        <v>0</v>
      </c>
      <c r="AK26" s="197">
        <v>3.65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31.4</v>
      </c>
      <c r="AH27" s="197">
        <v>0</v>
      </c>
      <c r="AI27" s="197">
        <v>16.52</v>
      </c>
      <c r="AJ27" s="197">
        <v>0</v>
      </c>
      <c r="AK27" s="197">
        <v>3.65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31.4</v>
      </c>
      <c r="AH28" s="197">
        <v>0</v>
      </c>
      <c r="AI28" s="197">
        <v>16.52</v>
      </c>
      <c r="AJ28" s="197">
        <v>0</v>
      </c>
      <c r="AK28" s="197">
        <v>3.65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31.4</v>
      </c>
      <c r="AH29" s="197">
        <v>0</v>
      </c>
      <c r="AI29" s="197">
        <v>16.52</v>
      </c>
      <c r="AJ29" s="197">
        <v>0</v>
      </c>
      <c r="AK29" s="197">
        <v>3.65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31.4</v>
      </c>
      <c r="AH30" s="197">
        <v>0</v>
      </c>
      <c r="AI30" s="197">
        <v>16.52</v>
      </c>
      <c r="AJ30" s="197">
        <v>0</v>
      </c>
      <c r="AK30" s="197">
        <v>3.65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31.4</v>
      </c>
      <c r="AH31" s="197">
        <v>0</v>
      </c>
      <c r="AI31" s="197">
        <v>16.52</v>
      </c>
      <c r="AJ31" s="197">
        <v>0</v>
      </c>
      <c r="AK31" s="197">
        <v>3.65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31.4</v>
      </c>
      <c r="AH32" s="197">
        <v>0</v>
      </c>
      <c r="AI32" s="197">
        <v>16.52</v>
      </c>
      <c r="AJ32" s="197">
        <v>0</v>
      </c>
      <c r="AK32" s="197">
        <v>3.65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31.4</v>
      </c>
      <c r="AH33" s="197">
        <v>0</v>
      </c>
      <c r="AI33" s="197">
        <v>16.52</v>
      </c>
      <c r="AJ33" s="197">
        <v>0</v>
      </c>
      <c r="AK33" s="197">
        <v>3.65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31.4</v>
      </c>
      <c r="AH34" s="197">
        <v>0</v>
      </c>
      <c r="AI34" s="197">
        <v>16.52</v>
      </c>
      <c r="AJ34" s="197">
        <v>0</v>
      </c>
      <c r="AK34" s="197">
        <v>3.65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31.4</v>
      </c>
      <c r="AH35" s="197">
        <v>0</v>
      </c>
      <c r="AI35" s="197">
        <v>16.52</v>
      </c>
      <c r="AJ35" s="197">
        <v>0</v>
      </c>
      <c r="AK35" s="197">
        <v>3.65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31.4</v>
      </c>
      <c r="AH36" s="197">
        <v>0</v>
      </c>
      <c r="AI36" s="197">
        <v>16.52</v>
      </c>
      <c r="AJ36" s="197">
        <v>0</v>
      </c>
      <c r="AK36" s="197">
        <v>3.65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31.4</v>
      </c>
      <c r="AH37" s="197">
        <v>0</v>
      </c>
      <c r="AI37" s="197">
        <v>16.52</v>
      </c>
      <c r="AJ37" s="197">
        <v>0</v>
      </c>
      <c r="AK37" s="197">
        <v>3.65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31.4</v>
      </c>
      <c r="AH38" s="197">
        <v>0</v>
      </c>
      <c r="AI38" s="197">
        <v>16.52</v>
      </c>
      <c r="AJ38" s="197">
        <v>0</v>
      </c>
      <c r="AK38" s="197">
        <v>3.65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31.4</v>
      </c>
      <c r="AH39" s="197">
        <v>0</v>
      </c>
      <c r="AI39" s="197">
        <v>16.52</v>
      </c>
      <c r="AJ39" s="197">
        <v>0</v>
      </c>
      <c r="AK39" s="197">
        <v>4.07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31.4</v>
      </c>
      <c r="AH40" s="197">
        <v>0</v>
      </c>
      <c r="AI40" s="197">
        <v>16.52</v>
      </c>
      <c r="AJ40" s="197">
        <v>0</v>
      </c>
      <c r="AK40" s="197">
        <v>4.07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31.4</v>
      </c>
      <c r="AH41" s="197">
        <v>0</v>
      </c>
      <c r="AI41" s="197">
        <v>16.52</v>
      </c>
      <c r="AJ41" s="197">
        <v>0</v>
      </c>
      <c r="AK41" s="197">
        <v>4.07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31.4</v>
      </c>
      <c r="AH42" s="197">
        <v>0</v>
      </c>
      <c r="AI42" s="197">
        <v>16.52</v>
      </c>
      <c r="AJ42" s="197">
        <v>0</v>
      </c>
      <c r="AK42" s="197">
        <v>4.07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32</v>
      </c>
      <c r="AH43" s="197">
        <v>0</v>
      </c>
      <c r="AI43" s="197">
        <v>16.52</v>
      </c>
      <c r="AJ43" s="197">
        <v>0</v>
      </c>
      <c r="AK43" s="197">
        <v>4.07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32</v>
      </c>
      <c r="AH44" s="197">
        <v>0</v>
      </c>
      <c r="AI44" s="197">
        <v>16.52</v>
      </c>
      <c r="AJ44" s="197">
        <v>0</v>
      </c>
      <c r="AK44" s="197">
        <v>4.07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32</v>
      </c>
      <c r="AH45" s="197">
        <v>0</v>
      </c>
      <c r="AI45" s="197">
        <v>16.52</v>
      </c>
      <c r="AJ45" s="197">
        <v>0</v>
      </c>
      <c r="AK45" s="197">
        <v>4.07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32</v>
      </c>
      <c r="AH46" s="197">
        <v>0</v>
      </c>
      <c r="AI46" s="197">
        <v>16.52</v>
      </c>
      <c r="AJ46" s="197">
        <v>0</v>
      </c>
      <c r="AK46" s="197">
        <v>4.07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33.29</v>
      </c>
      <c r="AH47" s="197">
        <v>0</v>
      </c>
      <c r="AI47" s="197">
        <v>16.52</v>
      </c>
      <c r="AJ47" s="197">
        <v>0</v>
      </c>
      <c r="AK47" s="197">
        <v>4.07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33.29</v>
      </c>
      <c r="AH48" s="197">
        <v>0</v>
      </c>
      <c r="AI48" s="197">
        <v>16.52</v>
      </c>
      <c r="AJ48" s="197">
        <v>0</v>
      </c>
      <c r="AK48" s="197">
        <v>4.07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33.29</v>
      </c>
      <c r="AH49" s="197">
        <v>0</v>
      </c>
      <c r="AI49" s="197">
        <v>16.52</v>
      </c>
      <c r="AJ49" s="197">
        <v>0</v>
      </c>
      <c r="AK49" s="197">
        <v>4.07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33.29</v>
      </c>
      <c r="AH50" s="197">
        <v>0</v>
      </c>
      <c r="AI50" s="197">
        <v>16.52</v>
      </c>
      <c r="AJ50" s="197">
        <v>0</v>
      </c>
      <c r="AK50" s="197">
        <v>4.07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33.29</v>
      </c>
      <c r="AH51" s="197">
        <v>0</v>
      </c>
      <c r="AI51" s="197">
        <v>16.52</v>
      </c>
      <c r="AJ51" s="197">
        <v>0</v>
      </c>
      <c r="AK51" s="197">
        <v>4.07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33.29</v>
      </c>
      <c r="AH52" s="197">
        <v>0</v>
      </c>
      <c r="AI52" s="197">
        <v>16.52</v>
      </c>
      <c r="AJ52" s="197">
        <v>0</v>
      </c>
      <c r="AK52" s="197">
        <v>4.07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33.29</v>
      </c>
      <c r="AH53" s="197">
        <v>0</v>
      </c>
      <c r="AI53" s="197">
        <v>16.52</v>
      </c>
      <c r="AJ53" s="197">
        <v>0</v>
      </c>
      <c r="AK53" s="197">
        <v>4.07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33.29</v>
      </c>
      <c r="AH54" s="197">
        <v>0</v>
      </c>
      <c r="AI54" s="197">
        <v>16.52</v>
      </c>
      <c r="AJ54" s="197">
        <v>0</v>
      </c>
      <c r="AK54" s="197">
        <v>4.07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34.799999999999997</v>
      </c>
      <c r="AH55" s="197">
        <v>0</v>
      </c>
      <c r="AI55" s="197">
        <v>16.52</v>
      </c>
      <c r="AJ55" s="197">
        <v>0</v>
      </c>
      <c r="AK55" s="197">
        <v>4.07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34.799999999999997</v>
      </c>
      <c r="AH56" s="197">
        <v>0</v>
      </c>
      <c r="AI56" s="197">
        <v>16.52</v>
      </c>
      <c r="AJ56" s="197">
        <v>0</v>
      </c>
      <c r="AK56" s="197">
        <v>4.07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34.799999999999997</v>
      </c>
      <c r="AH57" s="197">
        <v>0</v>
      </c>
      <c r="AI57" s="197">
        <v>16.52</v>
      </c>
      <c r="AJ57" s="197">
        <v>0</v>
      </c>
      <c r="AK57" s="197">
        <v>4.3499999999999996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34.799999999999997</v>
      </c>
      <c r="AH58" s="197">
        <v>0</v>
      </c>
      <c r="AI58" s="197">
        <v>16.52</v>
      </c>
      <c r="AJ58" s="197">
        <v>0</v>
      </c>
      <c r="AK58" s="197">
        <v>4.3499999999999996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34.799999999999997</v>
      </c>
      <c r="AH59" s="197">
        <v>0</v>
      </c>
      <c r="AI59" s="197">
        <v>16.52</v>
      </c>
      <c r="AJ59" s="197">
        <v>0</v>
      </c>
      <c r="AK59" s="197">
        <v>4.3499999999999996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34.799999999999997</v>
      </c>
      <c r="AH60" s="197">
        <v>0</v>
      </c>
      <c r="AI60" s="197">
        <v>16.52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34.799999999999997</v>
      </c>
      <c r="AH61" s="197">
        <v>0</v>
      </c>
      <c r="AI61" s="197">
        <v>16.52</v>
      </c>
      <c r="AJ61" s="197">
        <v>0</v>
      </c>
      <c r="AK61" s="197">
        <v>4.3499999999999996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34.799999999999997</v>
      </c>
      <c r="AH62" s="197">
        <v>0</v>
      </c>
      <c r="AI62" s="197">
        <v>16.52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34.799999999999997</v>
      </c>
      <c r="AH63" s="197">
        <v>0</v>
      </c>
      <c r="AI63" s="197">
        <v>16.52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34.799999999999997</v>
      </c>
      <c r="AH64" s="197">
        <v>0</v>
      </c>
      <c r="AI64" s="197">
        <v>16.52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34.799999999999997</v>
      </c>
      <c r="AH65" s="197">
        <v>0</v>
      </c>
      <c r="AI65" s="197">
        <v>16.52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34.799999999999997</v>
      </c>
      <c r="AH66" s="197">
        <v>0</v>
      </c>
      <c r="AI66" s="197">
        <v>16.52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34.799999999999997</v>
      </c>
      <c r="AH67" s="197">
        <v>0</v>
      </c>
      <c r="AI67" s="197">
        <v>16.52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34.799999999999997</v>
      </c>
      <c r="AH68" s="197">
        <v>0</v>
      </c>
      <c r="AI68" s="197">
        <v>16.52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34.799999999999997</v>
      </c>
      <c r="AH69" s="197">
        <v>0</v>
      </c>
      <c r="AI69" s="197">
        <v>16.52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34.799999999999997</v>
      </c>
      <c r="AH70" s="197">
        <v>0</v>
      </c>
      <c r="AI70" s="197">
        <v>16.52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34.799999999999997</v>
      </c>
      <c r="AH71" s="197">
        <v>0</v>
      </c>
      <c r="AI71" s="197">
        <v>16.52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34.799999999999997</v>
      </c>
      <c r="AH72" s="197">
        <v>0</v>
      </c>
      <c r="AI72" s="197">
        <v>16.52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34.799999999999997</v>
      </c>
      <c r="AH73" s="197">
        <v>0</v>
      </c>
      <c r="AI73" s="197">
        <v>16.52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34.799999999999997</v>
      </c>
      <c r="AH74" s="197">
        <v>0</v>
      </c>
      <c r="AI74" s="197">
        <v>16.52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34.409999999999997</v>
      </c>
      <c r="AH75" s="197">
        <v>0</v>
      </c>
      <c r="AI75" s="197">
        <v>16.52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34.409999999999997</v>
      </c>
      <c r="AH76" s="197">
        <v>0</v>
      </c>
      <c r="AI76" s="197">
        <v>16.52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34.409999999999997</v>
      </c>
      <c r="AH77" s="197">
        <v>0</v>
      </c>
      <c r="AI77" s="197">
        <v>16.52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34.409999999999997</v>
      </c>
      <c r="AH78" s="197">
        <v>0</v>
      </c>
      <c r="AI78" s="197">
        <v>16.52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34.04</v>
      </c>
      <c r="AH79" s="197">
        <v>0</v>
      </c>
      <c r="AI79" s="197">
        <v>16.52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34.04</v>
      </c>
      <c r="AH80" s="197">
        <v>0</v>
      </c>
      <c r="AI80" s="197">
        <v>16.52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34.04</v>
      </c>
      <c r="AH81" s="197">
        <v>0</v>
      </c>
      <c r="AI81" s="197">
        <v>16.52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34.04</v>
      </c>
      <c r="AH82" s="197">
        <v>0</v>
      </c>
      <c r="AI82" s="197">
        <v>16.52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34.04</v>
      </c>
      <c r="AH83" s="197">
        <v>0</v>
      </c>
      <c r="AI83" s="197">
        <v>16.52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34.04</v>
      </c>
      <c r="AH84" s="197">
        <v>0</v>
      </c>
      <c r="AI84" s="197">
        <v>16.52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34.04</v>
      </c>
      <c r="AH85" s="197">
        <v>0</v>
      </c>
      <c r="AI85" s="197">
        <v>16.52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34.04</v>
      </c>
      <c r="AH86" s="197">
        <v>0</v>
      </c>
      <c r="AI86" s="197">
        <v>16.52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32.92</v>
      </c>
      <c r="AH87" s="197">
        <v>0</v>
      </c>
      <c r="AI87" s="197">
        <v>16.52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32.92</v>
      </c>
      <c r="AH88" s="197">
        <v>0</v>
      </c>
      <c r="AI88" s="197">
        <v>16.52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32.92</v>
      </c>
      <c r="AH89" s="197">
        <v>0</v>
      </c>
      <c r="AI89" s="197">
        <v>16.52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32.92</v>
      </c>
      <c r="AH90" s="197">
        <v>0</v>
      </c>
      <c r="AI90" s="197">
        <v>16.52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32.92</v>
      </c>
      <c r="AH91" s="197">
        <v>0</v>
      </c>
      <c r="AI91" s="197">
        <v>16.52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32.92</v>
      </c>
      <c r="AH92" s="197">
        <v>0</v>
      </c>
      <c r="AI92" s="197">
        <v>16.52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32.92</v>
      </c>
      <c r="AH93" s="197">
        <v>0</v>
      </c>
      <c r="AI93" s="197">
        <v>16.52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32.92</v>
      </c>
      <c r="AH94" s="197">
        <v>0</v>
      </c>
      <c r="AI94" s="197">
        <v>16.52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32.92</v>
      </c>
      <c r="AH95" s="197">
        <v>0</v>
      </c>
      <c r="AI95" s="197">
        <v>16.52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32.92</v>
      </c>
      <c r="AH96" s="197">
        <v>0</v>
      </c>
      <c r="AI96" s="197">
        <v>16.52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32.92</v>
      </c>
      <c r="AH97" s="197">
        <v>0</v>
      </c>
      <c r="AI97" s="197">
        <v>16.52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32.92</v>
      </c>
      <c r="AH98" s="197">
        <v>0</v>
      </c>
      <c r="AI98" s="197">
        <v>16.52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0.79015500000000027</v>
      </c>
      <c r="AH99">
        <f t="shared" si="0"/>
        <v>0</v>
      </c>
      <c r="AI99">
        <f t="shared" si="0"/>
        <v>0.33452999999999977</v>
      </c>
      <c r="AJ99">
        <f t="shared" si="0"/>
        <v>0</v>
      </c>
      <c r="AK99">
        <f t="shared" si="0"/>
        <v>9.6840000000000148E-2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12.24</v>
      </c>
      <c r="E3" s="197">
        <v>0</v>
      </c>
      <c r="F3" s="197">
        <v>0</v>
      </c>
      <c r="G3" s="197">
        <v>19.989999999999998</v>
      </c>
      <c r="H3" s="197">
        <v>0</v>
      </c>
      <c r="I3" s="197">
        <v>0</v>
      </c>
      <c r="J3" s="197">
        <v>25.72</v>
      </c>
      <c r="K3" s="197">
        <v>0.32</v>
      </c>
      <c r="L3" s="197">
        <v>124.77</v>
      </c>
      <c r="M3" s="197">
        <v>0.95</v>
      </c>
      <c r="N3" s="197">
        <v>0.6</v>
      </c>
      <c r="O3" s="197">
        <v>0</v>
      </c>
      <c r="P3" s="197">
        <v>1.07</v>
      </c>
      <c r="Q3" s="197">
        <v>3.23</v>
      </c>
      <c r="R3" s="197">
        <v>0.44</v>
      </c>
      <c r="S3" s="197">
        <v>4.2300000000000004</v>
      </c>
      <c r="T3" s="197">
        <v>0</v>
      </c>
      <c r="U3" s="197">
        <v>4.55</v>
      </c>
      <c r="V3" s="197">
        <v>0.12</v>
      </c>
      <c r="W3" s="197">
        <v>0.33</v>
      </c>
      <c r="X3" s="197">
        <v>1.78</v>
      </c>
      <c r="Y3" s="197">
        <v>0</v>
      </c>
      <c r="Z3" s="197">
        <v>2.23</v>
      </c>
      <c r="AA3" s="197">
        <v>0.76</v>
      </c>
      <c r="AB3" s="197">
        <v>0</v>
      </c>
      <c r="AC3" s="197">
        <v>1.9</v>
      </c>
      <c r="AD3" s="197">
        <v>8.9</v>
      </c>
      <c r="AE3" s="197">
        <v>0</v>
      </c>
      <c r="AF3" s="197">
        <v>0</v>
      </c>
      <c r="AG3" s="197">
        <v>20.74</v>
      </c>
      <c r="AH3" s="197">
        <v>0</v>
      </c>
      <c r="AI3" s="197">
        <v>10.6</v>
      </c>
      <c r="AJ3" s="197">
        <v>0</v>
      </c>
      <c r="AK3" s="197">
        <v>10.89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12.24</v>
      </c>
      <c r="E4" s="197">
        <v>0</v>
      </c>
      <c r="F4" s="197">
        <v>0</v>
      </c>
      <c r="G4" s="197">
        <v>19.989999999999998</v>
      </c>
      <c r="H4" s="197">
        <v>0</v>
      </c>
      <c r="I4" s="197">
        <v>0</v>
      </c>
      <c r="J4" s="197">
        <v>25.72</v>
      </c>
      <c r="K4" s="197">
        <v>0.32</v>
      </c>
      <c r="L4" s="197">
        <v>135.66999999999999</v>
      </c>
      <c r="M4" s="197">
        <v>0.95</v>
      </c>
      <c r="N4" s="197">
        <v>0.6</v>
      </c>
      <c r="O4" s="197">
        <v>0</v>
      </c>
      <c r="P4" s="197">
        <v>1.07</v>
      </c>
      <c r="Q4" s="197">
        <v>3.23</v>
      </c>
      <c r="R4" s="197">
        <v>0.44</v>
      </c>
      <c r="S4" s="197">
        <v>4.2300000000000004</v>
      </c>
      <c r="T4" s="197">
        <v>0</v>
      </c>
      <c r="U4" s="197">
        <v>4.55</v>
      </c>
      <c r="V4" s="197">
        <v>0.12</v>
      </c>
      <c r="W4" s="197">
        <v>0.33</v>
      </c>
      <c r="X4" s="197">
        <v>1.78</v>
      </c>
      <c r="Y4" s="197">
        <v>0</v>
      </c>
      <c r="Z4" s="197">
        <v>2.23</v>
      </c>
      <c r="AA4" s="197">
        <v>0.76</v>
      </c>
      <c r="AB4" s="197">
        <v>0</v>
      </c>
      <c r="AC4" s="197">
        <v>1.9</v>
      </c>
      <c r="AD4" s="197">
        <v>8.9</v>
      </c>
      <c r="AE4" s="197">
        <v>0</v>
      </c>
      <c r="AF4" s="197">
        <v>0</v>
      </c>
      <c r="AG4" s="197">
        <v>20.74</v>
      </c>
      <c r="AH4" s="197">
        <v>0</v>
      </c>
      <c r="AI4" s="197">
        <v>10.6</v>
      </c>
      <c r="AJ4" s="197">
        <v>0</v>
      </c>
      <c r="AK4" s="197">
        <v>10.89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12.24</v>
      </c>
      <c r="E5" s="197">
        <v>0</v>
      </c>
      <c r="F5" s="197">
        <v>0</v>
      </c>
      <c r="G5" s="197">
        <v>19.989999999999998</v>
      </c>
      <c r="H5" s="197">
        <v>0</v>
      </c>
      <c r="I5" s="197">
        <v>0</v>
      </c>
      <c r="J5" s="197">
        <v>25.72</v>
      </c>
      <c r="K5" s="197">
        <v>0.32</v>
      </c>
      <c r="L5" s="197">
        <v>76.459999999999994</v>
      </c>
      <c r="M5" s="197">
        <v>0.95</v>
      </c>
      <c r="N5" s="197">
        <v>0.6</v>
      </c>
      <c r="O5" s="197">
        <v>0</v>
      </c>
      <c r="P5" s="197">
        <v>1.07</v>
      </c>
      <c r="Q5" s="197">
        <v>3.23</v>
      </c>
      <c r="R5" s="197">
        <v>7.21</v>
      </c>
      <c r="S5" s="197">
        <v>4.2300000000000004</v>
      </c>
      <c r="T5" s="197">
        <v>0</v>
      </c>
      <c r="U5" s="197">
        <v>4.55</v>
      </c>
      <c r="V5" s="197">
        <v>0.12</v>
      </c>
      <c r="W5" s="197">
        <v>0.33</v>
      </c>
      <c r="X5" s="197">
        <v>1.78</v>
      </c>
      <c r="Y5" s="197">
        <v>0</v>
      </c>
      <c r="Z5" s="197">
        <v>2.23</v>
      </c>
      <c r="AA5" s="197">
        <v>0.76</v>
      </c>
      <c r="AB5" s="197">
        <v>0</v>
      </c>
      <c r="AC5" s="197">
        <v>1.9</v>
      </c>
      <c r="AD5" s="197">
        <v>8.9</v>
      </c>
      <c r="AE5" s="197">
        <v>0</v>
      </c>
      <c r="AF5" s="197">
        <v>0</v>
      </c>
      <c r="AG5" s="197">
        <v>20.74</v>
      </c>
      <c r="AH5" s="197">
        <v>0</v>
      </c>
      <c r="AI5" s="197">
        <v>10.6</v>
      </c>
      <c r="AJ5" s="197">
        <v>0</v>
      </c>
      <c r="AK5" s="197">
        <v>10.89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12.24</v>
      </c>
      <c r="E6" s="197">
        <v>0</v>
      </c>
      <c r="F6" s="197">
        <v>0</v>
      </c>
      <c r="G6" s="197">
        <v>19.989999999999998</v>
      </c>
      <c r="H6" s="197">
        <v>0</v>
      </c>
      <c r="I6" s="197">
        <v>0</v>
      </c>
      <c r="J6" s="197">
        <v>25.72</v>
      </c>
      <c r="K6" s="197">
        <v>0.32</v>
      </c>
      <c r="L6" s="197">
        <v>109.3</v>
      </c>
      <c r="M6" s="197">
        <v>0.95</v>
      </c>
      <c r="N6" s="197">
        <v>0.6</v>
      </c>
      <c r="O6" s="197">
        <v>0</v>
      </c>
      <c r="P6" s="197">
        <v>1.07</v>
      </c>
      <c r="Q6" s="197">
        <v>3.23</v>
      </c>
      <c r="R6" s="197">
        <v>7.21</v>
      </c>
      <c r="S6" s="197">
        <v>4.2300000000000004</v>
      </c>
      <c r="T6" s="197">
        <v>0</v>
      </c>
      <c r="U6" s="197">
        <v>4.55</v>
      </c>
      <c r="V6" s="197">
        <v>0.12</v>
      </c>
      <c r="W6" s="197">
        <v>0.33</v>
      </c>
      <c r="X6" s="197">
        <v>1.78</v>
      </c>
      <c r="Y6" s="197">
        <v>0</v>
      </c>
      <c r="Z6" s="197">
        <v>2.23</v>
      </c>
      <c r="AA6" s="197">
        <v>0.76</v>
      </c>
      <c r="AB6" s="197">
        <v>0</v>
      </c>
      <c r="AC6" s="197">
        <v>1.9</v>
      </c>
      <c r="AD6" s="197">
        <v>8.9</v>
      </c>
      <c r="AE6" s="197">
        <v>0</v>
      </c>
      <c r="AF6" s="197">
        <v>0</v>
      </c>
      <c r="AG6" s="197">
        <v>20.74</v>
      </c>
      <c r="AH6" s="197">
        <v>0</v>
      </c>
      <c r="AI6" s="197">
        <v>10.6</v>
      </c>
      <c r="AJ6" s="197">
        <v>0</v>
      </c>
      <c r="AK6" s="197">
        <v>10.89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12.24</v>
      </c>
      <c r="E7" s="197">
        <v>0</v>
      </c>
      <c r="F7" s="197">
        <v>0</v>
      </c>
      <c r="G7" s="197">
        <v>19.989999999999998</v>
      </c>
      <c r="H7" s="197">
        <v>0</v>
      </c>
      <c r="I7" s="197">
        <v>0</v>
      </c>
      <c r="J7" s="197">
        <v>25.72</v>
      </c>
      <c r="K7" s="197">
        <v>9.36</v>
      </c>
      <c r="L7" s="197">
        <v>182.75</v>
      </c>
      <c r="M7" s="197">
        <v>0.95</v>
      </c>
      <c r="N7" s="197">
        <v>0.6</v>
      </c>
      <c r="O7" s="197">
        <v>0</v>
      </c>
      <c r="P7" s="197">
        <v>1.07</v>
      </c>
      <c r="Q7" s="197">
        <v>3.23</v>
      </c>
      <c r="R7" s="197">
        <v>7.21</v>
      </c>
      <c r="S7" s="197">
        <v>4.2300000000000004</v>
      </c>
      <c r="T7" s="197">
        <v>0</v>
      </c>
      <c r="U7" s="197">
        <v>4.55</v>
      </c>
      <c r="V7" s="197">
        <v>0.12</v>
      </c>
      <c r="W7" s="197">
        <v>0.33</v>
      </c>
      <c r="X7" s="197">
        <v>1.78</v>
      </c>
      <c r="Y7" s="197">
        <v>0</v>
      </c>
      <c r="Z7" s="197">
        <v>2.23</v>
      </c>
      <c r="AA7" s="197">
        <v>0.76</v>
      </c>
      <c r="AB7" s="197">
        <v>0</v>
      </c>
      <c r="AC7" s="197">
        <v>1.58</v>
      </c>
      <c r="AD7" s="197">
        <v>8.9</v>
      </c>
      <c r="AE7" s="197">
        <v>0</v>
      </c>
      <c r="AF7" s="197">
        <v>0</v>
      </c>
      <c r="AG7" s="197">
        <v>20.74</v>
      </c>
      <c r="AH7" s="197">
        <v>0</v>
      </c>
      <c r="AI7" s="197">
        <v>10.6</v>
      </c>
      <c r="AJ7" s="197">
        <v>0</v>
      </c>
      <c r="AK7" s="197">
        <v>10.89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12.24</v>
      </c>
      <c r="E8" s="197">
        <v>0</v>
      </c>
      <c r="F8" s="197">
        <v>0</v>
      </c>
      <c r="G8" s="197">
        <v>19.989999999999998</v>
      </c>
      <c r="H8" s="197">
        <v>0</v>
      </c>
      <c r="I8" s="197">
        <v>0</v>
      </c>
      <c r="J8" s="197">
        <v>25.72</v>
      </c>
      <c r="K8" s="197">
        <v>9.36</v>
      </c>
      <c r="L8" s="197">
        <v>182.75</v>
      </c>
      <c r="M8" s="197">
        <v>0.95</v>
      </c>
      <c r="N8" s="197">
        <v>0.6</v>
      </c>
      <c r="O8" s="197">
        <v>0</v>
      </c>
      <c r="P8" s="197">
        <v>1.07</v>
      </c>
      <c r="Q8" s="197">
        <v>3.23</v>
      </c>
      <c r="R8" s="197">
        <v>7.21</v>
      </c>
      <c r="S8" s="197">
        <v>4.2300000000000004</v>
      </c>
      <c r="T8" s="197">
        <v>0</v>
      </c>
      <c r="U8" s="197">
        <v>4.55</v>
      </c>
      <c r="V8" s="197">
        <v>0.12</v>
      </c>
      <c r="W8" s="197">
        <v>0.33</v>
      </c>
      <c r="X8" s="197">
        <v>1.78</v>
      </c>
      <c r="Y8" s="197">
        <v>0</v>
      </c>
      <c r="Z8" s="197">
        <v>2.23</v>
      </c>
      <c r="AA8" s="197">
        <v>0.76</v>
      </c>
      <c r="AB8" s="197">
        <v>0</v>
      </c>
      <c r="AC8" s="197">
        <v>1.58</v>
      </c>
      <c r="AD8" s="197">
        <v>8.9</v>
      </c>
      <c r="AE8" s="197">
        <v>0</v>
      </c>
      <c r="AF8" s="197">
        <v>0</v>
      </c>
      <c r="AG8" s="197">
        <v>20.55</v>
      </c>
      <c r="AH8" s="197">
        <v>0</v>
      </c>
      <c r="AI8" s="197">
        <v>10.6</v>
      </c>
      <c r="AJ8" s="197">
        <v>0</v>
      </c>
      <c r="AK8" s="197">
        <v>10.89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12.24</v>
      </c>
      <c r="E9" s="197">
        <v>0</v>
      </c>
      <c r="F9" s="197">
        <v>0</v>
      </c>
      <c r="G9" s="197">
        <v>19.989999999999998</v>
      </c>
      <c r="H9" s="197">
        <v>0</v>
      </c>
      <c r="I9" s="197">
        <v>0</v>
      </c>
      <c r="J9" s="197">
        <v>25.72</v>
      </c>
      <c r="K9" s="197">
        <v>9.36</v>
      </c>
      <c r="L9" s="197">
        <v>182.75</v>
      </c>
      <c r="M9" s="197">
        <v>0.95</v>
      </c>
      <c r="N9" s="197">
        <v>0.6</v>
      </c>
      <c r="O9" s="197">
        <v>0</v>
      </c>
      <c r="P9" s="197">
        <v>1.07</v>
      </c>
      <c r="Q9" s="197">
        <v>3.23</v>
      </c>
      <c r="R9" s="197">
        <v>7.21</v>
      </c>
      <c r="S9" s="197">
        <v>4.2300000000000004</v>
      </c>
      <c r="T9" s="197">
        <v>0</v>
      </c>
      <c r="U9" s="197">
        <v>4.55</v>
      </c>
      <c r="V9" s="197">
        <v>0.12</v>
      </c>
      <c r="W9" s="197">
        <v>0.33</v>
      </c>
      <c r="X9" s="197">
        <v>1.78</v>
      </c>
      <c r="Y9" s="197">
        <v>0</v>
      </c>
      <c r="Z9" s="197">
        <v>2.23</v>
      </c>
      <c r="AA9" s="197">
        <v>0.76</v>
      </c>
      <c r="AB9" s="197">
        <v>0</v>
      </c>
      <c r="AC9" s="197">
        <v>1.58</v>
      </c>
      <c r="AD9" s="197">
        <v>8.9</v>
      </c>
      <c r="AE9" s="197">
        <v>0</v>
      </c>
      <c r="AF9" s="197">
        <v>0</v>
      </c>
      <c r="AG9" s="197">
        <v>20.350000000000001</v>
      </c>
      <c r="AH9" s="197">
        <v>0</v>
      </c>
      <c r="AI9" s="197">
        <v>10.6</v>
      </c>
      <c r="AJ9" s="197">
        <v>0</v>
      </c>
      <c r="AK9" s="197">
        <v>10.89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12.24</v>
      </c>
      <c r="E10" s="197">
        <v>0</v>
      </c>
      <c r="F10" s="197">
        <v>0</v>
      </c>
      <c r="G10" s="197">
        <v>19.989999999999998</v>
      </c>
      <c r="H10" s="197">
        <v>0</v>
      </c>
      <c r="I10" s="197">
        <v>0</v>
      </c>
      <c r="J10" s="197">
        <v>25.72</v>
      </c>
      <c r="K10" s="197">
        <v>9.36</v>
      </c>
      <c r="L10" s="197">
        <v>182.75</v>
      </c>
      <c r="M10" s="197">
        <v>0.95</v>
      </c>
      <c r="N10" s="197">
        <v>0.6</v>
      </c>
      <c r="O10" s="197">
        <v>0</v>
      </c>
      <c r="P10" s="197">
        <v>1.07</v>
      </c>
      <c r="Q10" s="197">
        <v>3.23</v>
      </c>
      <c r="R10" s="197">
        <v>7.21</v>
      </c>
      <c r="S10" s="197">
        <v>4.2300000000000004</v>
      </c>
      <c r="T10" s="197">
        <v>0</v>
      </c>
      <c r="U10" s="197">
        <v>4.55</v>
      </c>
      <c r="V10" s="197">
        <v>0.12</v>
      </c>
      <c r="W10" s="197">
        <v>0.33</v>
      </c>
      <c r="X10" s="197">
        <v>1.78</v>
      </c>
      <c r="Y10" s="197">
        <v>0</v>
      </c>
      <c r="Z10" s="197">
        <v>2.23</v>
      </c>
      <c r="AA10" s="197">
        <v>0.76</v>
      </c>
      <c r="AB10" s="197">
        <v>0</v>
      </c>
      <c r="AC10" s="197">
        <v>1.58</v>
      </c>
      <c r="AD10" s="197">
        <v>8.9</v>
      </c>
      <c r="AE10" s="197">
        <v>0</v>
      </c>
      <c r="AF10" s="197">
        <v>0</v>
      </c>
      <c r="AG10" s="197">
        <v>20.350000000000001</v>
      </c>
      <c r="AH10" s="197">
        <v>0</v>
      </c>
      <c r="AI10" s="197">
        <v>0</v>
      </c>
      <c r="AJ10" s="197">
        <v>0</v>
      </c>
      <c r="AK10" s="197">
        <v>10.89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12.24</v>
      </c>
      <c r="E11" s="197">
        <v>0</v>
      </c>
      <c r="F11" s="197">
        <v>0</v>
      </c>
      <c r="G11" s="197">
        <v>19.989999999999998</v>
      </c>
      <c r="H11" s="197">
        <v>0</v>
      </c>
      <c r="I11" s="197">
        <v>0</v>
      </c>
      <c r="J11" s="197">
        <v>25.72</v>
      </c>
      <c r="K11" s="197">
        <v>9.36</v>
      </c>
      <c r="L11" s="197">
        <v>182.75</v>
      </c>
      <c r="M11" s="197">
        <v>0.95</v>
      </c>
      <c r="N11" s="197">
        <v>0.6</v>
      </c>
      <c r="O11" s="197">
        <v>0</v>
      </c>
      <c r="P11" s="197">
        <v>1.07</v>
      </c>
      <c r="Q11" s="197">
        <v>3.23</v>
      </c>
      <c r="R11" s="197">
        <v>7.21</v>
      </c>
      <c r="S11" s="197">
        <v>4.2300000000000004</v>
      </c>
      <c r="T11" s="197">
        <v>0</v>
      </c>
      <c r="U11" s="197">
        <v>4.55</v>
      </c>
      <c r="V11" s="197">
        <v>0.12</v>
      </c>
      <c r="W11" s="197">
        <v>0.33</v>
      </c>
      <c r="X11" s="197">
        <v>1.78</v>
      </c>
      <c r="Y11" s="197">
        <v>0</v>
      </c>
      <c r="Z11" s="197">
        <v>2.23</v>
      </c>
      <c r="AA11" s="197">
        <v>0.76</v>
      </c>
      <c r="AB11" s="197">
        <v>0</v>
      </c>
      <c r="AC11" s="197">
        <v>1.26</v>
      </c>
      <c r="AD11" s="197">
        <v>8.9</v>
      </c>
      <c r="AE11" s="197">
        <v>0</v>
      </c>
      <c r="AF11" s="197">
        <v>0</v>
      </c>
      <c r="AG11" s="197">
        <v>20.350000000000001</v>
      </c>
      <c r="AH11" s="197">
        <v>0</v>
      </c>
      <c r="AI11" s="197">
        <v>0</v>
      </c>
      <c r="AJ11" s="197">
        <v>0</v>
      </c>
      <c r="AK11" s="197">
        <v>10.89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12.24</v>
      </c>
      <c r="E12" s="197">
        <v>0</v>
      </c>
      <c r="F12" s="197">
        <v>0</v>
      </c>
      <c r="G12" s="197">
        <v>19.989999999999998</v>
      </c>
      <c r="H12" s="197">
        <v>0</v>
      </c>
      <c r="I12" s="197">
        <v>0</v>
      </c>
      <c r="J12" s="197">
        <v>25.72</v>
      </c>
      <c r="K12" s="197">
        <v>9.36</v>
      </c>
      <c r="L12" s="197">
        <v>182.75</v>
      </c>
      <c r="M12" s="197">
        <v>0.95</v>
      </c>
      <c r="N12" s="197">
        <v>0.6</v>
      </c>
      <c r="O12" s="197">
        <v>0</v>
      </c>
      <c r="P12" s="197">
        <v>1.07</v>
      </c>
      <c r="Q12" s="197">
        <v>3.23</v>
      </c>
      <c r="R12" s="197">
        <v>7.21</v>
      </c>
      <c r="S12" s="197">
        <v>4.2300000000000004</v>
      </c>
      <c r="T12" s="197">
        <v>0</v>
      </c>
      <c r="U12" s="197">
        <v>4.55</v>
      </c>
      <c r="V12" s="197">
        <v>0.12</v>
      </c>
      <c r="W12" s="197">
        <v>0.33</v>
      </c>
      <c r="X12" s="197">
        <v>1.78</v>
      </c>
      <c r="Y12" s="197">
        <v>0</v>
      </c>
      <c r="Z12" s="197">
        <v>2.23</v>
      </c>
      <c r="AA12" s="197">
        <v>0.76</v>
      </c>
      <c r="AB12" s="197">
        <v>0</v>
      </c>
      <c r="AC12" s="197">
        <v>1.26</v>
      </c>
      <c r="AD12" s="197">
        <v>8.9</v>
      </c>
      <c r="AE12" s="197">
        <v>0</v>
      </c>
      <c r="AF12" s="197">
        <v>0</v>
      </c>
      <c r="AG12" s="197">
        <v>20.350000000000001</v>
      </c>
      <c r="AH12" s="197">
        <v>0</v>
      </c>
      <c r="AI12" s="197">
        <v>0</v>
      </c>
      <c r="AJ12" s="197">
        <v>0</v>
      </c>
      <c r="AK12" s="197">
        <v>10.89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12.24</v>
      </c>
      <c r="E13" s="197">
        <v>0</v>
      </c>
      <c r="F13" s="197">
        <v>0</v>
      </c>
      <c r="G13" s="197">
        <v>19.989999999999998</v>
      </c>
      <c r="H13" s="197">
        <v>0</v>
      </c>
      <c r="I13" s="197">
        <v>0</v>
      </c>
      <c r="J13" s="197">
        <v>25.72</v>
      </c>
      <c r="K13" s="197">
        <v>9.36</v>
      </c>
      <c r="L13" s="197">
        <v>182.75</v>
      </c>
      <c r="M13" s="197">
        <v>0.95</v>
      </c>
      <c r="N13" s="197">
        <v>0.6</v>
      </c>
      <c r="O13" s="197">
        <v>0</v>
      </c>
      <c r="P13" s="197">
        <v>1.07</v>
      </c>
      <c r="Q13" s="197">
        <v>3.23</v>
      </c>
      <c r="R13" s="197">
        <v>7.21</v>
      </c>
      <c r="S13" s="197">
        <v>4.2300000000000004</v>
      </c>
      <c r="T13" s="197">
        <v>0</v>
      </c>
      <c r="U13" s="197">
        <v>4.55</v>
      </c>
      <c r="V13" s="197">
        <v>0.12</v>
      </c>
      <c r="W13" s="197">
        <v>0.33</v>
      </c>
      <c r="X13" s="197">
        <v>1.78</v>
      </c>
      <c r="Y13" s="197">
        <v>0</v>
      </c>
      <c r="Z13" s="197">
        <v>2.23</v>
      </c>
      <c r="AA13" s="197">
        <v>0.76</v>
      </c>
      <c r="AB13" s="197">
        <v>0</v>
      </c>
      <c r="AC13" s="197">
        <v>1.26</v>
      </c>
      <c r="AD13" s="197">
        <v>8.9</v>
      </c>
      <c r="AE13" s="197">
        <v>0</v>
      </c>
      <c r="AF13" s="197">
        <v>0</v>
      </c>
      <c r="AG13" s="197">
        <v>20.350000000000001</v>
      </c>
      <c r="AH13" s="197">
        <v>0</v>
      </c>
      <c r="AI13" s="197">
        <v>0</v>
      </c>
      <c r="AJ13" s="197">
        <v>0</v>
      </c>
      <c r="AK13" s="197">
        <v>10.89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12.24</v>
      </c>
      <c r="E14" s="197">
        <v>0</v>
      </c>
      <c r="F14" s="197">
        <v>0</v>
      </c>
      <c r="G14" s="197">
        <v>19.989999999999998</v>
      </c>
      <c r="H14" s="197">
        <v>0</v>
      </c>
      <c r="I14" s="197">
        <v>0</v>
      </c>
      <c r="J14" s="197">
        <v>25.72</v>
      </c>
      <c r="K14" s="197">
        <v>9.36</v>
      </c>
      <c r="L14" s="197">
        <v>182.75</v>
      </c>
      <c r="M14" s="197">
        <v>0.95</v>
      </c>
      <c r="N14" s="197">
        <v>0.6</v>
      </c>
      <c r="O14" s="197">
        <v>0</v>
      </c>
      <c r="P14" s="197">
        <v>1.07</v>
      </c>
      <c r="Q14" s="197">
        <v>3.23</v>
      </c>
      <c r="R14" s="197">
        <v>7.21</v>
      </c>
      <c r="S14" s="197">
        <v>4.2300000000000004</v>
      </c>
      <c r="T14" s="197">
        <v>0</v>
      </c>
      <c r="U14" s="197">
        <v>4.55</v>
      </c>
      <c r="V14" s="197">
        <v>0.12</v>
      </c>
      <c r="W14" s="197">
        <v>0.33</v>
      </c>
      <c r="X14" s="197">
        <v>1.78</v>
      </c>
      <c r="Y14" s="197">
        <v>0</v>
      </c>
      <c r="Z14" s="197">
        <v>2.23</v>
      </c>
      <c r="AA14" s="197">
        <v>0.77</v>
      </c>
      <c r="AB14" s="197">
        <v>0</v>
      </c>
      <c r="AC14" s="197">
        <v>1.26</v>
      </c>
      <c r="AD14" s="197">
        <v>8.9</v>
      </c>
      <c r="AE14" s="197">
        <v>0</v>
      </c>
      <c r="AF14" s="197">
        <v>0</v>
      </c>
      <c r="AG14" s="197">
        <v>20.350000000000001</v>
      </c>
      <c r="AH14" s="197">
        <v>0</v>
      </c>
      <c r="AI14" s="197">
        <v>0</v>
      </c>
      <c r="AJ14" s="197">
        <v>0</v>
      </c>
      <c r="AK14" s="197">
        <v>10.89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12.24</v>
      </c>
      <c r="E15" s="197">
        <v>0</v>
      </c>
      <c r="F15" s="197">
        <v>0</v>
      </c>
      <c r="G15" s="197">
        <v>19.989999999999998</v>
      </c>
      <c r="H15" s="197">
        <v>0</v>
      </c>
      <c r="I15" s="197">
        <v>0</v>
      </c>
      <c r="J15" s="197">
        <v>25.72</v>
      </c>
      <c r="K15" s="197">
        <v>9.36</v>
      </c>
      <c r="L15" s="197">
        <v>182.75</v>
      </c>
      <c r="M15" s="197">
        <v>0.95</v>
      </c>
      <c r="N15" s="197">
        <v>0.6</v>
      </c>
      <c r="O15" s="197">
        <v>0</v>
      </c>
      <c r="P15" s="197">
        <v>1.07</v>
      </c>
      <c r="Q15" s="197">
        <v>3.23</v>
      </c>
      <c r="R15" s="197">
        <v>7.21</v>
      </c>
      <c r="S15" s="197">
        <v>4.2300000000000004</v>
      </c>
      <c r="T15" s="197">
        <v>0</v>
      </c>
      <c r="U15" s="197">
        <v>4.55</v>
      </c>
      <c r="V15" s="197">
        <v>3.5</v>
      </c>
      <c r="W15" s="197">
        <v>3.86</v>
      </c>
      <c r="X15" s="197">
        <v>30.77</v>
      </c>
      <c r="Y15" s="197">
        <v>0</v>
      </c>
      <c r="Z15" s="197">
        <v>2.23</v>
      </c>
      <c r="AA15" s="197">
        <v>0.77</v>
      </c>
      <c r="AB15" s="197">
        <v>0</v>
      </c>
      <c r="AC15" s="197">
        <v>1.26</v>
      </c>
      <c r="AD15" s="197">
        <v>8.9</v>
      </c>
      <c r="AE15" s="197">
        <v>0</v>
      </c>
      <c r="AF15" s="197">
        <v>0</v>
      </c>
      <c r="AG15" s="197">
        <v>20.350000000000001</v>
      </c>
      <c r="AH15" s="197">
        <v>0</v>
      </c>
      <c r="AI15" s="197">
        <v>0</v>
      </c>
      <c r="AJ15" s="197">
        <v>0</v>
      </c>
      <c r="AK15" s="197">
        <v>10.89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12.24</v>
      </c>
      <c r="E16" s="197">
        <v>0</v>
      </c>
      <c r="F16" s="197">
        <v>0</v>
      </c>
      <c r="G16" s="197">
        <v>19.989999999999998</v>
      </c>
      <c r="H16" s="197">
        <v>0</v>
      </c>
      <c r="I16" s="197">
        <v>0</v>
      </c>
      <c r="J16" s="197">
        <v>25.72</v>
      </c>
      <c r="K16" s="197">
        <v>9.36</v>
      </c>
      <c r="L16" s="197">
        <v>182.75</v>
      </c>
      <c r="M16" s="197">
        <v>0.95</v>
      </c>
      <c r="N16" s="197">
        <v>0.6</v>
      </c>
      <c r="O16" s="197">
        <v>0</v>
      </c>
      <c r="P16" s="197">
        <v>1.07</v>
      </c>
      <c r="Q16" s="197">
        <v>3.23</v>
      </c>
      <c r="R16" s="197">
        <v>7.21</v>
      </c>
      <c r="S16" s="197">
        <v>4.2300000000000004</v>
      </c>
      <c r="T16" s="197">
        <v>0</v>
      </c>
      <c r="U16" s="197">
        <v>4.55</v>
      </c>
      <c r="V16" s="197">
        <v>3.5</v>
      </c>
      <c r="W16" s="197">
        <v>5.04</v>
      </c>
      <c r="X16" s="197">
        <v>30.77</v>
      </c>
      <c r="Y16" s="197">
        <v>0</v>
      </c>
      <c r="Z16" s="197">
        <v>2.23</v>
      </c>
      <c r="AA16" s="197">
        <v>0.77</v>
      </c>
      <c r="AB16" s="197">
        <v>0</v>
      </c>
      <c r="AC16" s="197">
        <v>1.26</v>
      </c>
      <c r="AD16" s="197">
        <v>8.9</v>
      </c>
      <c r="AE16" s="197">
        <v>0</v>
      </c>
      <c r="AF16" s="197">
        <v>0</v>
      </c>
      <c r="AG16" s="197">
        <v>20.350000000000001</v>
      </c>
      <c r="AH16" s="197">
        <v>0</v>
      </c>
      <c r="AI16" s="197">
        <v>0</v>
      </c>
      <c r="AJ16" s="197">
        <v>0</v>
      </c>
      <c r="AK16" s="197">
        <v>10.89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12.24</v>
      </c>
      <c r="E17" s="197">
        <v>0</v>
      </c>
      <c r="F17" s="197">
        <v>0</v>
      </c>
      <c r="G17" s="197">
        <v>19.989999999999998</v>
      </c>
      <c r="H17" s="197">
        <v>0</v>
      </c>
      <c r="I17" s="197">
        <v>0</v>
      </c>
      <c r="J17" s="197">
        <v>25.72</v>
      </c>
      <c r="K17" s="197">
        <v>9.36</v>
      </c>
      <c r="L17" s="197">
        <v>182.75</v>
      </c>
      <c r="M17" s="197">
        <v>0.95</v>
      </c>
      <c r="N17" s="197">
        <v>0.6</v>
      </c>
      <c r="O17" s="197">
        <v>0</v>
      </c>
      <c r="P17" s="197">
        <v>1.07</v>
      </c>
      <c r="Q17" s="197">
        <v>3.23</v>
      </c>
      <c r="R17" s="197">
        <v>7.21</v>
      </c>
      <c r="S17" s="197">
        <v>4.2300000000000004</v>
      </c>
      <c r="T17" s="197">
        <v>0</v>
      </c>
      <c r="U17" s="197">
        <v>4.55</v>
      </c>
      <c r="V17" s="197">
        <v>3.5</v>
      </c>
      <c r="W17" s="197">
        <v>5.04</v>
      </c>
      <c r="X17" s="197">
        <v>30.77</v>
      </c>
      <c r="Y17" s="197">
        <v>0</v>
      </c>
      <c r="Z17" s="197">
        <v>27.67</v>
      </c>
      <c r="AA17" s="197">
        <v>14.97</v>
      </c>
      <c r="AB17" s="197">
        <v>0</v>
      </c>
      <c r="AC17" s="197">
        <v>1.26</v>
      </c>
      <c r="AD17" s="197">
        <v>8.9</v>
      </c>
      <c r="AE17" s="197">
        <v>0</v>
      </c>
      <c r="AF17" s="197">
        <v>0</v>
      </c>
      <c r="AG17" s="197">
        <v>20.350000000000001</v>
      </c>
      <c r="AH17" s="197">
        <v>0</v>
      </c>
      <c r="AI17" s="197">
        <v>0</v>
      </c>
      <c r="AJ17" s="197">
        <v>0</v>
      </c>
      <c r="AK17" s="197">
        <v>10.89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12.24</v>
      </c>
      <c r="E18" s="197">
        <v>0</v>
      </c>
      <c r="F18" s="197">
        <v>0</v>
      </c>
      <c r="G18" s="197">
        <v>19.989999999999998</v>
      </c>
      <c r="H18" s="197">
        <v>0</v>
      </c>
      <c r="I18" s="197">
        <v>0</v>
      </c>
      <c r="J18" s="197">
        <v>25.72</v>
      </c>
      <c r="K18" s="197">
        <v>9.36</v>
      </c>
      <c r="L18" s="197">
        <v>182.75</v>
      </c>
      <c r="M18" s="197">
        <v>0.95</v>
      </c>
      <c r="N18" s="197">
        <v>0.6</v>
      </c>
      <c r="O18" s="197">
        <v>0</v>
      </c>
      <c r="P18" s="197">
        <v>1.07</v>
      </c>
      <c r="Q18" s="197">
        <v>3.23</v>
      </c>
      <c r="R18" s="197">
        <v>7.21</v>
      </c>
      <c r="S18" s="197">
        <v>4.2300000000000004</v>
      </c>
      <c r="T18" s="197">
        <v>0</v>
      </c>
      <c r="U18" s="197">
        <v>4.55</v>
      </c>
      <c r="V18" s="197">
        <v>3.5</v>
      </c>
      <c r="W18" s="197">
        <v>5.04</v>
      </c>
      <c r="X18" s="197">
        <v>30.77</v>
      </c>
      <c r="Y18" s="197">
        <v>0</v>
      </c>
      <c r="Z18" s="197">
        <v>27.67</v>
      </c>
      <c r="AA18" s="197">
        <v>14.97</v>
      </c>
      <c r="AB18" s="197">
        <v>0</v>
      </c>
      <c r="AC18" s="197">
        <v>1.26</v>
      </c>
      <c r="AD18" s="197">
        <v>8.9</v>
      </c>
      <c r="AE18" s="197">
        <v>0</v>
      </c>
      <c r="AF18" s="197">
        <v>0</v>
      </c>
      <c r="AG18" s="197">
        <v>20.350000000000001</v>
      </c>
      <c r="AH18" s="197">
        <v>0</v>
      </c>
      <c r="AI18" s="197">
        <v>0</v>
      </c>
      <c r="AJ18" s="197">
        <v>0</v>
      </c>
      <c r="AK18" s="197">
        <v>10.89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12.24</v>
      </c>
      <c r="E19" s="197">
        <v>0</v>
      </c>
      <c r="F19" s="197">
        <v>0</v>
      </c>
      <c r="G19" s="197">
        <v>19.989999999999998</v>
      </c>
      <c r="H19" s="197">
        <v>0</v>
      </c>
      <c r="I19" s="197">
        <v>0</v>
      </c>
      <c r="J19" s="197">
        <v>25.72</v>
      </c>
      <c r="K19" s="197">
        <v>9.36</v>
      </c>
      <c r="L19" s="197">
        <v>182.75</v>
      </c>
      <c r="M19" s="197">
        <v>0.95</v>
      </c>
      <c r="N19" s="197">
        <v>0.6</v>
      </c>
      <c r="O19" s="197">
        <v>0</v>
      </c>
      <c r="P19" s="197">
        <v>1.07</v>
      </c>
      <c r="Q19" s="197">
        <v>3.23</v>
      </c>
      <c r="R19" s="197">
        <v>7.21</v>
      </c>
      <c r="S19" s="197">
        <v>4.2300000000000004</v>
      </c>
      <c r="T19" s="197">
        <v>0</v>
      </c>
      <c r="U19" s="197">
        <v>4.55</v>
      </c>
      <c r="V19" s="197">
        <v>3.5</v>
      </c>
      <c r="W19" s="197">
        <v>5.04</v>
      </c>
      <c r="X19" s="197">
        <v>30.77</v>
      </c>
      <c r="Y19" s="197">
        <v>0</v>
      </c>
      <c r="Z19" s="197">
        <v>27.67</v>
      </c>
      <c r="AA19" s="197">
        <v>14.97</v>
      </c>
      <c r="AB19" s="197">
        <v>0</v>
      </c>
      <c r="AC19" s="197">
        <v>1.26</v>
      </c>
      <c r="AD19" s="197">
        <v>8.9</v>
      </c>
      <c r="AE19" s="197">
        <v>0</v>
      </c>
      <c r="AF19" s="197">
        <v>0</v>
      </c>
      <c r="AG19" s="197">
        <v>20.350000000000001</v>
      </c>
      <c r="AH19" s="197">
        <v>0</v>
      </c>
      <c r="AI19" s="197">
        <v>0</v>
      </c>
      <c r="AJ19" s="197">
        <v>0</v>
      </c>
      <c r="AK19" s="197">
        <v>10.89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12.24</v>
      </c>
      <c r="E20" s="197">
        <v>0</v>
      </c>
      <c r="F20" s="197">
        <v>0</v>
      </c>
      <c r="G20" s="197">
        <v>19.989999999999998</v>
      </c>
      <c r="H20" s="197">
        <v>0</v>
      </c>
      <c r="I20" s="197">
        <v>0</v>
      </c>
      <c r="J20" s="197">
        <v>25.72</v>
      </c>
      <c r="K20" s="197">
        <v>9.36</v>
      </c>
      <c r="L20" s="197">
        <v>182.75</v>
      </c>
      <c r="M20" s="197">
        <v>0.95</v>
      </c>
      <c r="N20" s="197">
        <v>0.6</v>
      </c>
      <c r="O20" s="197">
        <v>0</v>
      </c>
      <c r="P20" s="197">
        <v>1.07</v>
      </c>
      <c r="Q20" s="197">
        <v>3.23</v>
      </c>
      <c r="R20" s="197">
        <v>7.21</v>
      </c>
      <c r="S20" s="197">
        <v>4.2300000000000004</v>
      </c>
      <c r="T20" s="197">
        <v>0</v>
      </c>
      <c r="U20" s="197">
        <v>4.55</v>
      </c>
      <c r="V20" s="197">
        <v>3.5</v>
      </c>
      <c r="W20" s="197">
        <v>5.04</v>
      </c>
      <c r="X20" s="197">
        <v>30.77</v>
      </c>
      <c r="Y20" s="197">
        <v>0</v>
      </c>
      <c r="Z20" s="197">
        <v>27.67</v>
      </c>
      <c r="AA20" s="197">
        <v>14.97</v>
      </c>
      <c r="AB20" s="197">
        <v>0</v>
      </c>
      <c r="AC20" s="197">
        <v>1.26</v>
      </c>
      <c r="AD20" s="197">
        <v>8.9</v>
      </c>
      <c r="AE20" s="197">
        <v>0</v>
      </c>
      <c r="AF20" s="197">
        <v>0</v>
      </c>
      <c r="AG20" s="197">
        <v>20.350000000000001</v>
      </c>
      <c r="AH20" s="197">
        <v>0</v>
      </c>
      <c r="AI20" s="197">
        <v>0</v>
      </c>
      <c r="AJ20" s="197">
        <v>0</v>
      </c>
      <c r="AK20" s="197">
        <v>10.89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12.24</v>
      </c>
      <c r="E21" s="197">
        <v>0</v>
      </c>
      <c r="F21" s="197">
        <v>0</v>
      </c>
      <c r="G21" s="197">
        <v>19.989999999999998</v>
      </c>
      <c r="H21" s="197">
        <v>0</v>
      </c>
      <c r="I21" s="197">
        <v>0</v>
      </c>
      <c r="J21" s="197">
        <v>25.72</v>
      </c>
      <c r="K21" s="197">
        <v>9.36</v>
      </c>
      <c r="L21" s="197">
        <v>182.75</v>
      </c>
      <c r="M21" s="197">
        <v>0.95</v>
      </c>
      <c r="N21" s="197">
        <v>0.6</v>
      </c>
      <c r="O21" s="197">
        <v>0</v>
      </c>
      <c r="P21" s="197">
        <v>1.07</v>
      </c>
      <c r="Q21" s="197">
        <v>3.23</v>
      </c>
      <c r="R21" s="197">
        <v>7.21</v>
      </c>
      <c r="S21" s="197">
        <v>4.2300000000000004</v>
      </c>
      <c r="T21" s="197">
        <v>0</v>
      </c>
      <c r="U21" s="197">
        <v>4.55</v>
      </c>
      <c r="V21" s="197">
        <v>3.5</v>
      </c>
      <c r="W21" s="197">
        <v>5.04</v>
      </c>
      <c r="X21" s="197">
        <v>30.77</v>
      </c>
      <c r="Y21" s="197">
        <v>0</v>
      </c>
      <c r="Z21" s="197">
        <v>27.67</v>
      </c>
      <c r="AA21" s="197">
        <v>14.97</v>
      </c>
      <c r="AB21" s="197">
        <v>0</v>
      </c>
      <c r="AC21" s="197">
        <v>1.26</v>
      </c>
      <c r="AD21" s="197">
        <v>8.9</v>
      </c>
      <c r="AE21" s="197">
        <v>0</v>
      </c>
      <c r="AF21" s="197">
        <v>0</v>
      </c>
      <c r="AG21" s="197">
        <v>20.350000000000001</v>
      </c>
      <c r="AH21" s="197">
        <v>0</v>
      </c>
      <c r="AI21" s="197">
        <v>0</v>
      </c>
      <c r="AJ21" s="197">
        <v>0</v>
      </c>
      <c r="AK21" s="197">
        <v>10.89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12.24</v>
      </c>
      <c r="E22" s="197">
        <v>0</v>
      </c>
      <c r="F22" s="197">
        <v>0</v>
      </c>
      <c r="G22" s="197">
        <v>19.989999999999998</v>
      </c>
      <c r="H22" s="197">
        <v>0</v>
      </c>
      <c r="I22" s="197">
        <v>0</v>
      </c>
      <c r="J22" s="197">
        <v>25.72</v>
      </c>
      <c r="K22" s="197">
        <v>9.36</v>
      </c>
      <c r="L22" s="197">
        <v>182.75</v>
      </c>
      <c r="M22" s="197">
        <v>0.95</v>
      </c>
      <c r="N22" s="197">
        <v>0.6</v>
      </c>
      <c r="O22" s="197">
        <v>0</v>
      </c>
      <c r="P22" s="197">
        <v>1.07</v>
      </c>
      <c r="Q22" s="197">
        <v>3.23</v>
      </c>
      <c r="R22" s="197">
        <v>7.21</v>
      </c>
      <c r="S22" s="197">
        <v>4.2300000000000004</v>
      </c>
      <c r="T22" s="197">
        <v>0</v>
      </c>
      <c r="U22" s="197">
        <v>4.55</v>
      </c>
      <c r="V22" s="197">
        <v>3.5</v>
      </c>
      <c r="W22" s="197">
        <v>5.04</v>
      </c>
      <c r="X22" s="197">
        <v>30.77</v>
      </c>
      <c r="Y22" s="197">
        <v>0</v>
      </c>
      <c r="Z22" s="197">
        <v>27.67</v>
      </c>
      <c r="AA22" s="197">
        <v>14.97</v>
      </c>
      <c r="AB22" s="197">
        <v>0</v>
      </c>
      <c r="AC22" s="197">
        <v>1.26</v>
      </c>
      <c r="AD22" s="197">
        <v>8.9</v>
      </c>
      <c r="AE22" s="197">
        <v>0</v>
      </c>
      <c r="AF22" s="197">
        <v>0</v>
      </c>
      <c r="AG22" s="197">
        <v>20.350000000000001</v>
      </c>
      <c r="AH22" s="197">
        <v>0</v>
      </c>
      <c r="AI22" s="197">
        <v>0</v>
      </c>
      <c r="AJ22" s="197">
        <v>0</v>
      </c>
      <c r="AK22" s="197">
        <v>10.89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12.24</v>
      </c>
      <c r="E23" s="197">
        <v>0</v>
      </c>
      <c r="F23" s="197">
        <v>0</v>
      </c>
      <c r="G23" s="197">
        <v>19.989999999999998</v>
      </c>
      <c r="H23" s="197">
        <v>0</v>
      </c>
      <c r="I23" s="197">
        <v>0</v>
      </c>
      <c r="J23" s="197">
        <v>25.72</v>
      </c>
      <c r="K23" s="197">
        <v>9.36</v>
      </c>
      <c r="L23" s="197">
        <v>182.75</v>
      </c>
      <c r="M23" s="197">
        <v>0.95</v>
      </c>
      <c r="N23" s="197">
        <v>0.6</v>
      </c>
      <c r="O23" s="197">
        <v>0</v>
      </c>
      <c r="P23" s="197">
        <v>1.07</v>
      </c>
      <c r="Q23" s="197">
        <v>3.23</v>
      </c>
      <c r="R23" s="197">
        <v>7.21</v>
      </c>
      <c r="S23" s="197">
        <v>4.2300000000000004</v>
      </c>
      <c r="T23" s="197">
        <v>0</v>
      </c>
      <c r="U23" s="197">
        <v>4.55</v>
      </c>
      <c r="V23" s="197">
        <v>3.5</v>
      </c>
      <c r="W23" s="197">
        <v>5.04</v>
      </c>
      <c r="X23" s="197">
        <v>30.77</v>
      </c>
      <c r="Y23" s="197">
        <v>0</v>
      </c>
      <c r="Z23" s="197">
        <v>27.67</v>
      </c>
      <c r="AA23" s="197">
        <v>14.97</v>
      </c>
      <c r="AB23" s="197">
        <v>0</v>
      </c>
      <c r="AC23" s="197">
        <v>1.26</v>
      </c>
      <c r="AD23" s="197">
        <v>8.9</v>
      </c>
      <c r="AE23" s="197">
        <v>0</v>
      </c>
      <c r="AF23" s="197">
        <v>0</v>
      </c>
      <c r="AG23" s="197">
        <v>20.16</v>
      </c>
      <c r="AH23" s="197">
        <v>0</v>
      </c>
      <c r="AI23" s="197">
        <v>0</v>
      </c>
      <c r="AJ23" s="197">
        <v>0</v>
      </c>
      <c r="AK23" s="197">
        <v>10.89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12.24</v>
      </c>
      <c r="E24" s="197">
        <v>0</v>
      </c>
      <c r="F24" s="197">
        <v>0</v>
      </c>
      <c r="G24" s="197">
        <v>19.989999999999998</v>
      </c>
      <c r="H24" s="197">
        <v>0</v>
      </c>
      <c r="I24" s="197">
        <v>0</v>
      </c>
      <c r="J24" s="197">
        <v>25.72</v>
      </c>
      <c r="K24" s="197">
        <v>9.36</v>
      </c>
      <c r="L24" s="197">
        <v>182.75</v>
      </c>
      <c r="M24" s="197">
        <v>0.95</v>
      </c>
      <c r="N24" s="197">
        <v>0.6</v>
      </c>
      <c r="O24" s="197">
        <v>0</v>
      </c>
      <c r="P24" s="197">
        <v>1.07</v>
      </c>
      <c r="Q24" s="197">
        <v>3.23</v>
      </c>
      <c r="R24" s="197">
        <v>7.21</v>
      </c>
      <c r="S24" s="197">
        <v>4.2300000000000004</v>
      </c>
      <c r="T24" s="197">
        <v>0</v>
      </c>
      <c r="U24" s="197">
        <v>4.55</v>
      </c>
      <c r="V24" s="197">
        <v>3.5</v>
      </c>
      <c r="W24" s="197">
        <v>5.04</v>
      </c>
      <c r="X24" s="197">
        <v>30.77</v>
      </c>
      <c r="Y24" s="197">
        <v>0</v>
      </c>
      <c r="Z24" s="197">
        <v>27.67</v>
      </c>
      <c r="AA24" s="197">
        <v>14.97</v>
      </c>
      <c r="AB24" s="197">
        <v>0</v>
      </c>
      <c r="AC24" s="197">
        <v>1.26</v>
      </c>
      <c r="AD24" s="197">
        <v>8.9</v>
      </c>
      <c r="AE24" s="197">
        <v>0</v>
      </c>
      <c r="AF24" s="197">
        <v>0</v>
      </c>
      <c r="AG24" s="197">
        <v>20.16</v>
      </c>
      <c r="AH24" s="197">
        <v>0</v>
      </c>
      <c r="AI24" s="197">
        <v>0</v>
      </c>
      <c r="AJ24" s="197">
        <v>0</v>
      </c>
      <c r="AK24" s="197">
        <v>10.89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12.24</v>
      </c>
      <c r="E25" s="197">
        <v>0</v>
      </c>
      <c r="F25" s="197">
        <v>0</v>
      </c>
      <c r="G25" s="197">
        <v>19.989999999999998</v>
      </c>
      <c r="H25" s="197">
        <v>0</v>
      </c>
      <c r="I25" s="197">
        <v>0</v>
      </c>
      <c r="J25" s="197">
        <v>25.72</v>
      </c>
      <c r="K25" s="197">
        <v>9.36</v>
      </c>
      <c r="L25" s="197">
        <v>182.75</v>
      </c>
      <c r="M25" s="197">
        <v>0.95</v>
      </c>
      <c r="N25" s="197">
        <v>0.6</v>
      </c>
      <c r="O25" s="197">
        <v>0</v>
      </c>
      <c r="P25" s="197">
        <v>1.07</v>
      </c>
      <c r="Q25" s="197">
        <v>3.23</v>
      </c>
      <c r="R25" s="197">
        <v>7.21</v>
      </c>
      <c r="S25" s="197">
        <v>4.2300000000000004</v>
      </c>
      <c r="T25" s="197">
        <v>0</v>
      </c>
      <c r="U25" s="197">
        <v>4.55</v>
      </c>
      <c r="V25" s="197">
        <v>3.5</v>
      </c>
      <c r="W25" s="197">
        <v>5.04</v>
      </c>
      <c r="X25" s="197">
        <v>30.77</v>
      </c>
      <c r="Y25" s="197">
        <v>0</v>
      </c>
      <c r="Z25" s="197">
        <v>27.67</v>
      </c>
      <c r="AA25" s="197">
        <v>14.97</v>
      </c>
      <c r="AB25" s="197">
        <v>0</v>
      </c>
      <c r="AC25" s="197">
        <v>1.26</v>
      </c>
      <c r="AD25" s="197">
        <v>8.9</v>
      </c>
      <c r="AE25" s="197">
        <v>0</v>
      </c>
      <c r="AF25" s="197">
        <v>0</v>
      </c>
      <c r="AG25" s="197">
        <v>20.16</v>
      </c>
      <c r="AH25" s="197">
        <v>0</v>
      </c>
      <c r="AI25" s="197">
        <v>10.6</v>
      </c>
      <c r="AJ25" s="197">
        <v>0</v>
      </c>
      <c r="AK25" s="197">
        <v>10.89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12.24</v>
      </c>
      <c r="E26" s="197">
        <v>0</v>
      </c>
      <c r="F26" s="197">
        <v>0</v>
      </c>
      <c r="G26" s="197">
        <v>19.989999999999998</v>
      </c>
      <c r="H26" s="197">
        <v>0</v>
      </c>
      <c r="I26" s="197">
        <v>0</v>
      </c>
      <c r="J26" s="197">
        <v>25.72</v>
      </c>
      <c r="K26" s="197">
        <v>9.36</v>
      </c>
      <c r="L26" s="197">
        <v>182.75</v>
      </c>
      <c r="M26" s="197">
        <v>0.95</v>
      </c>
      <c r="N26" s="197">
        <v>0.6</v>
      </c>
      <c r="O26" s="197">
        <v>0</v>
      </c>
      <c r="P26" s="197">
        <v>1.07</v>
      </c>
      <c r="Q26" s="197">
        <v>3.23</v>
      </c>
      <c r="R26" s="197">
        <v>7.21</v>
      </c>
      <c r="S26" s="197">
        <v>4.2300000000000004</v>
      </c>
      <c r="T26" s="197">
        <v>0</v>
      </c>
      <c r="U26" s="197">
        <v>4.55</v>
      </c>
      <c r="V26" s="197">
        <v>3.5</v>
      </c>
      <c r="W26" s="197">
        <v>5.04</v>
      </c>
      <c r="X26" s="197">
        <v>30.77</v>
      </c>
      <c r="Y26" s="197">
        <v>0</v>
      </c>
      <c r="Z26" s="197">
        <v>27.67</v>
      </c>
      <c r="AA26" s="197">
        <v>14.97</v>
      </c>
      <c r="AB26" s="197">
        <v>0</v>
      </c>
      <c r="AC26" s="197">
        <v>1.26</v>
      </c>
      <c r="AD26" s="197">
        <v>8.9</v>
      </c>
      <c r="AE26" s="197">
        <v>0</v>
      </c>
      <c r="AF26" s="197">
        <v>0</v>
      </c>
      <c r="AG26" s="197">
        <v>20.16</v>
      </c>
      <c r="AH26" s="197">
        <v>0</v>
      </c>
      <c r="AI26" s="197">
        <v>10.6</v>
      </c>
      <c r="AJ26" s="197">
        <v>0</v>
      </c>
      <c r="AK26" s="197">
        <v>10.89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12.24</v>
      </c>
      <c r="E27" s="197">
        <v>0</v>
      </c>
      <c r="F27" s="197">
        <v>0</v>
      </c>
      <c r="G27" s="197">
        <v>19.829999999999998</v>
      </c>
      <c r="H27" s="197">
        <v>0</v>
      </c>
      <c r="I27" s="197">
        <v>0</v>
      </c>
      <c r="J27" s="197">
        <v>25.56</v>
      </c>
      <c r="K27" s="197">
        <v>9.36</v>
      </c>
      <c r="L27" s="197">
        <v>182.75</v>
      </c>
      <c r="M27" s="197">
        <v>0.95</v>
      </c>
      <c r="N27" s="197">
        <v>0.6</v>
      </c>
      <c r="O27" s="197">
        <v>0</v>
      </c>
      <c r="P27" s="197">
        <v>1.07</v>
      </c>
      <c r="Q27" s="197">
        <v>3.23</v>
      </c>
      <c r="R27" s="197">
        <v>7.23</v>
      </c>
      <c r="S27" s="197">
        <v>4.2300000000000004</v>
      </c>
      <c r="T27" s="197">
        <v>0</v>
      </c>
      <c r="U27" s="197">
        <v>4.55</v>
      </c>
      <c r="V27" s="197">
        <v>3.5</v>
      </c>
      <c r="W27" s="197">
        <v>5.04</v>
      </c>
      <c r="X27" s="197">
        <v>30.77</v>
      </c>
      <c r="Y27" s="197">
        <v>0</v>
      </c>
      <c r="Z27" s="197">
        <v>27.67</v>
      </c>
      <c r="AA27" s="197">
        <v>14.97</v>
      </c>
      <c r="AB27" s="197">
        <v>0</v>
      </c>
      <c r="AC27" s="197">
        <v>1.26</v>
      </c>
      <c r="AD27" s="197">
        <v>8.9</v>
      </c>
      <c r="AE27" s="197">
        <v>0</v>
      </c>
      <c r="AF27" s="197">
        <v>0</v>
      </c>
      <c r="AG27" s="197">
        <v>20.16</v>
      </c>
      <c r="AH27" s="197">
        <v>0</v>
      </c>
      <c r="AI27" s="197">
        <v>10.6</v>
      </c>
      <c r="AJ27" s="197">
        <v>0</v>
      </c>
      <c r="AK27" s="197">
        <v>10.89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12.24</v>
      </c>
      <c r="E28" s="197">
        <v>0</v>
      </c>
      <c r="F28" s="197">
        <v>0</v>
      </c>
      <c r="G28" s="197">
        <v>19.829999999999998</v>
      </c>
      <c r="H28" s="197">
        <v>0</v>
      </c>
      <c r="I28" s="197">
        <v>0</v>
      </c>
      <c r="J28" s="197">
        <v>25.56</v>
      </c>
      <c r="K28" s="197">
        <v>9.36</v>
      </c>
      <c r="L28" s="197">
        <v>182.75</v>
      </c>
      <c r="M28" s="197">
        <v>0.95</v>
      </c>
      <c r="N28" s="197">
        <v>0.6</v>
      </c>
      <c r="O28" s="197">
        <v>0</v>
      </c>
      <c r="P28" s="197">
        <v>1.07</v>
      </c>
      <c r="Q28" s="197">
        <v>3.23</v>
      </c>
      <c r="R28" s="197">
        <v>7.21</v>
      </c>
      <c r="S28" s="197">
        <v>4.2300000000000004</v>
      </c>
      <c r="T28" s="197">
        <v>0</v>
      </c>
      <c r="U28" s="197">
        <v>4.55</v>
      </c>
      <c r="V28" s="197">
        <v>3.5</v>
      </c>
      <c r="W28" s="197">
        <v>5.04</v>
      </c>
      <c r="X28" s="197">
        <v>30.77</v>
      </c>
      <c r="Y28" s="197">
        <v>0</v>
      </c>
      <c r="Z28" s="197">
        <v>27.67</v>
      </c>
      <c r="AA28" s="197">
        <v>14.97</v>
      </c>
      <c r="AB28" s="197">
        <v>0</v>
      </c>
      <c r="AC28" s="197">
        <v>1.26</v>
      </c>
      <c r="AD28" s="197">
        <v>8.9</v>
      </c>
      <c r="AE28" s="197">
        <v>0</v>
      </c>
      <c r="AF28" s="197">
        <v>0</v>
      </c>
      <c r="AG28" s="197">
        <v>20.16</v>
      </c>
      <c r="AH28" s="197">
        <v>0</v>
      </c>
      <c r="AI28" s="197">
        <v>10.6</v>
      </c>
      <c r="AJ28" s="197">
        <v>0</v>
      </c>
      <c r="AK28" s="197">
        <v>10.89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12.24</v>
      </c>
      <c r="E29" s="197">
        <v>0</v>
      </c>
      <c r="F29" s="197">
        <v>0</v>
      </c>
      <c r="G29" s="197">
        <v>19.829999999999998</v>
      </c>
      <c r="H29" s="197">
        <v>0</v>
      </c>
      <c r="I29" s="197">
        <v>0</v>
      </c>
      <c r="J29" s="197">
        <v>25.56</v>
      </c>
      <c r="K29" s="197">
        <v>9.36</v>
      </c>
      <c r="L29" s="197">
        <v>182.75</v>
      </c>
      <c r="M29" s="197">
        <v>0.95</v>
      </c>
      <c r="N29" s="197">
        <v>0.6</v>
      </c>
      <c r="O29" s="197">
        <v>0</v>
      </c>
      <c r="P29" s="197">
        <v>1.07</v>
      </c>
      <c r="Q29" s="197">
        <v>3.23</v>
      </c>
      <c r="R29" s="197">
        <v>7.21</v>
      </c>
      <c r="S29" s="197">
        <v>4.2300000000000004</v>
      </c>
      <c r="T29" s="197">
        <v>0</v>
      </c>
      <c r="U29" s="197">
        <v>4.55</v>
      </c>
      <c r="V29" s="197">
        <v>3.5</v>
      </c>
      <c r="W29" s="197">
        <v>5.04</v>
      </c>
      <c r="X29" s="197">
        <v>30.77</v>
      </c>
      <c r="Y29" s="197">
        <v>0</v>
      </c>
      <c r="Z29" s="197">
        <v>27.67</v>
      </c>
      <c r="AA29" s="197">
        <v>14.97</v>
      </c>
      <c r="AB29" s="197">
        <v>0</v>
      </c>
      <c r="AC29" s="197">
        <v>1.26</v>
      </c>
      <c r="AD29" s="197">
        <v>8.9</v>
      </c>
      <c r="AE29" s="197">
        <v>0</v>
      </c>
      <c r="AF29" s="197">
        <v>0</v>
      </c>
      <c r="AG29" s="197">
        <v>20.16</v>
      </c>
      <c r="AH29" s="197">
        <v>0</v>
      </c>
      <c r="AI29" s="197">
        <v>10.6</v>
      </c>
      <c r="AJ29" s="197">
        <v>0</v>
      </c>
      <c r="AK29" s="197">
        <v>10.89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12.24</v>
      </c>
      <c r="E30" s="197">
        <v>0</v>
      </c>
      <c r="F30" s="197">
        <v>0</v>
      </c>
      <c r="G30" s="197">
        <v>19.829999999999998</v>
      </c>
      <c r="H30" s="197">
        <v>0</v>
      </c>
      <c r="I30" s="197">
        <v>0</v>
      </c>
      <c r="J30" s="197">
        <v>25.56</v>
      </c>
      <c r="K30" s="197">
        <v>9.36</v>
      </c>
      <c r="L30" s="197">
        <v>182.75</v>
      </c>
      <c r="M30" s="197">
        <v>0.95</v>
      </c>
      <c r="N30" s="197">
        <v>0.6</v>
      </c>
      <c r="O30" s="197">
        <v>0</v>
      </c>
      <c r="P30" s="197">
        <v>1.07</v>
      </c>
      <c r="Q30" s="197">
        <v>3.23</v>
      </c>
      <c r="R30" s="197">
        <v>7.21</v>
      </c>
      <c r="S30" s="197">
        <v>4.2300000000000004</v>
      </c>
      <c r="T30" s="197">
        <v>0</v>
      </c>
      <c r="U30" s="197">
        <v>4.55</v>
      </c>
      <c r="V30" s="197">
        <v>3.5</v>
      </c>
      <c r="W30" s="197">
        <v>5.04</v>
      </c>
      <c r="X30" s="197">
        <v>30.77</v>
      </c>
      <c r="Y30" s="197">
        <v>0</v>
      </c>
      <c r="Z30" s="197">
        <v>27.67</v>
      </c>
      <c r="AA30" s="197">
        <v>14.97</v>
      </c>
      <c r="AB30" s="197">
        <v>0</v>
      </c>
      <c r="AC30" s="197">
        <v>1.26</v>
      </c>
      <c r="AD30" s="197">
        <v>8.9</v>
      </c>
      <c r="AE30" s="197">
        <v>0</v>
      </c>
      <c r="AF30" s="197">
        <v>0</v>
      </c>
      <c r="AG30" s="197">
        <v>20.16</v>
      </c>
      <c r="AH30" s="197">
        <v>0</v>
      </c>
      <c r="AI30" s="197">
        <v>10.6</v>
      </c>
      <c r="AJ30" s="197">
        <v>0</v>
      </c>
      <c r="AK30" s="197">
        <v>10.89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11.92</v>
      </c>
      <c r="E31" s="197">
        <v>0</v>
      </c>
      <c r="F31" s="197">
        <v>0</v>
      </c>
      <c r="G31" s="197">
        <v>19.829999999999998</v>
      </c>
      <c r="H31" s="197">
        <v>0</v>
      </c>
      <c r="I31" s="197">
        <v>0</v>
      </c>
      <c r="J31" s="197">
        <v>25.56</v>
      </c>
      <c r="K31" s="197">
        <v>9.36</v>
      </c>
      <c r="L31" s="197">
        <v>182.75</v>
      </c>
      <c r="M31" s="197">
        <v>0.95</v>
      </c>
      <c r="N31" s="197">
        <v>0.6</v>
      </c>
      <c r="O31" s="197">
        <v>0</v>
      </c>
      <c r="P31" s="197">
        <v>1.07</v>
      </c>
      <c r="Q31" s="197">
        <v>3.23</v>
      </c>
      <c r="R31" s="197">
        <v>7.21</v>
      </c>
      <c r="S31" s="197">
        <v>4.2300000000000004</v>
      </c>
      <c r="T31" s="197">
        <v>0</v>
      </c>
      <c r="U31" s="197">
        <v>4.55</v>
      </c>
      <c r="V31" s="197">
        <v>3.5</v>
      </c>
      <c r="W31" s="197">
        <v>0.33</v>
      </c>
      <c r="X31" s="197">
        <v>1.59</v>
      </c>
      <c r="Y31" s="197">
        <v>0</v>
      </c>
      <c r="Z31" s="197">
        <v>27.67</v>
      </c>
      <c r="AA31" s="197">
        <v>14.97</v>
      </c>
      <c r="AB31" s="197">
        <v>0</v>
      </c>
      <c r="AC31" s="197">
        <v>1.26</v>
      </c>
      <c r="AD31" s="197">
        <v>8.9</v>
      </c>
      <c r="AE31" s="197">
        <v>0</v>
      </c>
      <c r="AF31" s="197">
        <v>0</v>
      </c>
      <c r="AG31" s="197">
        <v>20.16</v>
      </c>
      <c r="AH31" s="197">
        <v>0</v>
      </c>
      <c r="AI31" s="197">
        <v>10.6</v>
      </c>
      <c r="AJ31" s="197">
        <v>0</v>
      </c>
      <c r="AK31" s="197">
        <v>10.89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11.92</v>
      </c>
      <c r="E32" s="197">
        <v>0</v>
      </c>
      <c r="F32" s="197">
        <v>0</v>
      </c>
      <c r="G32" s="197">
        <v>19.829999999999998</v>
      </c>
      <c r="H32" s="197">
        <v>0</v>
      </c>
      <c r="I32" s="197">
        <v>0</v>
      </c>
      <c r="J32" s="197">
        <v>25.56</v>
      </c>
      <c r="K32" s="197">
        <v>9.36</v>
      </c>
      <c r="L32" s="197">
        <v>182.75</v>
      </c>
      <c r="M32" s="197">
        <v>0.95</v>
      </c>
      <c r="N32" s="197">
        <v>0.6</v>
      </c>
      <c r="O32" s="197">
        <v>0</v>
      </c>
      <c r="P32" s="197">
        <v>1.07</v>
      </c>
      <c r="Q32" s="197">
        <v>3.23</v>
      </c>
      <c r="R32" s="197">
        <v>7.21</v>
      </c>
      <c r="S32" s="197">
        <v>4.2300000000000004</v>
      </c>
      <c r="T32" s="197">
        <v>0</v>
      </c>
      <c r="U32" s="197">
        <v>4.55</v>
      </c>
      <c r="V32" s="197">
        <v>3.5</v>
      </c>
      <c r="W32" s="197">
        <v>0.33</v>
      </c>
      <c r="X32" s="197">
        <v>1.53</v>
      </c>
      <c r="Y32" s="197">
        <v>0</v>
      </c>
      <c r="Z32" s="197">
        <v>8.34</v>
      </c>
      <c r="AA32" s="197">
        <v>14.97</v>
      </c>
      <c r="AB32" s="197">
        <v>0</v>
      </c>
      <c r="AC32" s="197">
        <v>1.26</v>
      </c>
      <c r="AD32" s="197">
        <v>8.9</v>
      </c>
      <c r="AE32" s="197">
        <v>0</v>
      </c>
      <c r="AF32" s="197">
        <v>0</v>
      </c>
      <c r="AG32" s="197">
        <v>20.16</v>
      </c>
      <c r="AH32" s="197">
        <v>0</v>
      </c>
      <c r="AI32" s="197">
        <v>10.6</v>
      </c>
      <c r="AJ32" s="197">
        <v>0</v>
      </c>
      <c r="AK32" s="197">
        <v>10.89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11.92</v>
      </c>
      <c r="E33" s="197">
        <v>0</v>
      </c>
      <c r="F33" s="197">
        <v>0</v>
      </c>
      <c r="G33" s="197">
        <v>19.829999999999998</v>
      </c>
      <c r="H33" s="197">
        <v>0</v>
      </c>
      <c r="I33" s="197">
        <v>0</v>
      </c>
      <c r="J33" s="197">
        <v>25.56</v>
      </c>
      <c r="K33" s="197">
        <v>9.36</v>
      </c>
      <c r="L33" s="197">
        <v>182.75</v>
      </c>
      <c r="M33" s="197">
        <v>0.95</v>
      </c>
      <c r="N33" s="197">
        <v>0.6</v>
      </c>
      <c r="O33" s="197">
        <v>0</v>
      </c>
      <c r="P33" s="197">
        <v>1.07</v>
      </c>
      <c r="Q33" s="197">
        <v>3.23</v>
      </c>
      <c r="R33" s="197">
        <v>7.21</v>
      </c>
      <c r="S33" s="197">
        <v>4.2300000000000004</v>
      </c>
      <c r="T33" s="197">
        <v>0</v>
      </c>
      <c r="U33" s="197">
        <v>4.55</v>
      </c>
      <c r="V33" s="197">
        <v>3.5</v>
      </c>
      <c r="W33" s="197">
        <v>0.33</v>
      </c>
      <c r="X33" s="197">
        <v>1.53</v>
      </c>
      <c r="Y33" s="197">
        <v>0</v>
      </c>
      <c r="Z33" s="197">
        <v>8.34</v>
      </c>
      <c r="AA33" s="197">
        <v>14.97</v>
      </c>
      <c r="AB33" s="197">
        <v>0</v>
      </c>
      <c r="AC33" s="197">
        <v>1.26</v>
      </c>
      <c r="AD33" s="197">
        <v>8.9</v>
      </c>
      <c r="AE33" s="197">
        <v>0</v>
      </c>
      <c r="AF33" s="197">
        <v>0</v>
      </c>
      <c r="AG33" s="197">
        <v>20.16</v>
      </c>
      <c r="AH33" s="197">
        <v>0</v>
      </c>
      <c r="AI33" s="197">
        <v>10.6</v>
      </c>
      <c r="AJ33" s="197">
        <v>0</v>
      </c>
      <c r="AK33" s="197">
        <v>10.89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11.92</v>
      </c>
      <c r="E34" s="197">
        <v>0</v>
      </c>
      <c r="F34" s="197">
        <v>0</v>
      </c>
      <c r="G34" s="197">
        <v>19.829999999999998</v>
      </c>
      <c r="H34" s="197">
        <v>0</v>
      </c>
      <c r="I34" s="197">
        <v>0</v>
      </c>
      <c r="J34" s="197">
        <v>25.56</v>
      </c>
      <c r="K34" s="197">
        <v>9.36</v>
      </c>
      <c r="L34" s="197">
        <v>182.75</v>
      </c>
      <c r="M34" s="197">
        <v>0.95</v>
      </c>
      <c r="N34" s="197">
        <v>0.6</v>
      </c>
      <c r="O34" s="197">
        <v>0</v>
      </c>
      <c r="P34" s="197">
        <v>1.07</v>
      </c>
      <c r="Q34" s="197">
        <v>3.23</v>
      </c>
      <c r="R34" s="197">
        <v>7.21</v>
      </c>
      <c r="S34" s="197">
        <v>4.2300000000000004</v>
      </c>
      <c r="T34" s="197">
        <v>0</v>
      </c>
      <c r="U34" s="197">
        <v>4.55</v>
      </c>
      <c r="V34" s="197">
        <v>3.5</v>
      </c>
      <c r="W34" s="197">
        <v>5.04</v>
      </c>
      <c r="X34" s="197">
        <v>30.77</v>
      </c>
      <c r="Y34" s="197">
        <v>0</v>
      </c>
      <c r="Z34" s="197">
        <v>27.67</v>
      </c>
      <c r="AA34" s="197">
        <v>14.97</v>
      </c>
      <c r="AB34" s="197">
        <v>0</v>
      </c>
      <c r="AC34" s="197">
        <v>1.26</v>
      </c>
      <c r="AD34" s="197">
        <v>8.9</v>
      </c>
      <c r="AE34" s="197">
        <v>0</v>
      </c>
      <c r="AF34" s="197">
        <v>0</v>
      </c>
      <c r="AG34" s="197">
        <v>20.16</v>
      </c>
      <c r="AH34" s="197">
        <v>0</v>
      </c>
      <c r="AI34" s="197">
        <v>10.6</v>
      </c>
      <c r="AJ34" s="197">
        <v>0</v>
      </c>
      <c r="AK34" s="197">
        <v>10.89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11.92</v>
      </c>
      <c r="E35" s="197">
        <v>0</v>
      </c>
      <c r="F35" s="197">
        <v>0</v>
      </c>
      <c r="G35" s="197">
        <v>19.829999999999998</v>
      </c>
      <c r="H35" s="197">
        <v>0</v>
      </c>
      <c r="I35" s="197">
        <v>0</v>
      </c>
      <c r="J35" s="197">
        <v>25.56</v>
      </c>
      <c r="K35" s="197">
        <v>9.36</v>
      </c>
      <c r="L35" s="197">
        <v>182.75</v>
      </c>
      <c r="M35" s="197">
        <v>0.95</v>
      </c>
      <c r="N35" s="197">
        <v>0.6</v>
      </c>
      <c r="O35" s="197">
        <v>0</v>
      </c>
      <c r="P35" s="197">
        <v>1.07</v>
      </c>
      <c r="Q35" s="197">
        <v>3.23</v>
      </c>
      <c r="R35" s="197">
        <v>7.21</v>
      </c>
      <c r="S35" s="197">
        <v>4.2300000000000004</v>
      </c>
      <c r="T35" s="197">
        <v>0</v>
      </c>
      <c r="U35" s="197">
        <v>4.57</v>
      </c>
      <c r="V35" s="197">
        <v>3.5</v>
      </c>
      <c r="W35" s="197">
        <v>5.04</v>
      </c>
      <c r="X35" s="197">
        <v>30.77</v>
      </c>
      <c r="Y35" s="197">
        <v>0</v>
      </c>
      <c r="Z35" s="197">
        <v>27.67</v>
      </c>
      <c r="AA35" s="197">
        <v>14.97</v>
      </c>
      <c r="AB35" s="197">
        <v>0</v>
      </c>
      <c r="AC35" s="197">
        <v>1.26</v>
      </c>
      <c r="AD35" s="197">
        <v>8.9</v>
      </c>
      <c r="AE35" s="197">
        <v>0</v>
      </c>
      <c r="AF35" s="197">
        <v>0</v>
      </c>
      <c r="AG35" s="197">
        <v>20.16</v>
      </c>
      <c r="AH35" s="197">
        <v>0</v>
      </c>
      <c r="AI35" s="197">
        <v>10.6</v>
      </c>
      <c r="AJ35" s="197">
        <v>0</v>
      </c>
      <c r="AK35" s="197">
        <v>10.89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11.92</v>
      </c>
      <c r="E36" s="197">
        <v>0</v>
      </c>
      <c r="F36" s="197">
        <v>0</v>
      </c>
      <c r="G36" s="197">
        <v>19.829999999999998</v>
      </c>
      <c r="H36" s="197">
        <v>0</v>
      </c>
      <c r="I36" s="197">
        <v>0</v>
      </c>
      <c r="J36" s="197">
        <v>25.56</v>
      </c>
      <c r="K36" s="197">
        <v>9.36</v>
      </c>
      <c r="L36" s="197">
        <v>182.75</v>
      </c>
      <c r="M36" s="197">
        <v>0.95</v>
      </c>
      <c r="N36" s="197">
        <v>0.6</v>
      </c>
      <c r="O36" s="197">
        <v>0</v>
      </c>
      <c r="P36" s="197">
        <v>1.07</v>
      </c>
      <c r="Q36" s="197">
        <v>3.23</v>
      </c>
      <c r="R36" s="197">
        <v>7.21</v>
      </c>
      <c r="S36" s="197">
        <v>4.2300000000000004</v>
      </c>
      <c r="T36" s="197">
        <v>0</v>
      </c>
      <c r="U36" s="197">
        <v>4.5599999999999996</v>
      </c>
      <c r="V36" s="197">
        <v>3.5</v>
      </c>
      <c r="W36" s="197">
        <v>5.04</v>
      </c>
      <c r="X36" s="197">
        <v>30.77</v>
      </c>
      <c r="Y36" s="197">
        <v>0</v>
      </c>
      <c r="Z36" s="197">
        <v>27.67</v>
      </c>
      <c r="AA36" s="197">
        <v>14.97</v>
      </c>
      <c r="AB36" s="197">
        <v>0</v>
      </c>
      <c r="AC36" s="197">
        <v>1.26</v>
      </c>
      <c r="AD36" s="197">
        <v>8.9</v>
      </c>
      <c r="AE36" s="197">
        <v>0</v>
      </c>
      <c r="AF36" s="197">
        <v>0</v>
      </c>
      <c r="AG36" s="197">
        <v>20.16</v>
      </c>
      <c r="AH36" s="197">
        <v>0</v>
      </c>
      <c r="AI36" s="197">
        <v>10.6</v>
      </c>
      <c r="AJ36" s="197">
        <v>0</v>
      </c>
      <c r="AK36" s="197">
        <v>10.89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11.92</v>
      </c>
      <c r="E37" s="197">
        <v>0</v>
      </c>
      <c r="F37" s="197">
        <v>0</v>
      </c>
      <c r="G37" s="197">
        <v>19.829999999999998</v>
      </c>
      <c r="H37" s="197">
        <v>0</v>
      </c>
      <c r="I37" s="197">
        <v>0</v>
      </c>
      <c r="J37" s="197">
        <v>25.56</v>
      </c>
      <c r="K37" s="197">
        <v>9.36</v>
      </c>
      <c r="L37" s="197">
        <v>182.75</v>
      </c>
      <c r="M37" s="197">
        <v>0.95</v>
      </c>
      <c r="N37" s="197">
        <v>0.6</v>
      </c>
      <c r="O37" s="197">
        <v>0</v>
      </c>
      <c r="P37" s="197">
        <v>1.07</v>
      </c>
      <c r="Q37" s="197">
        <v>3.23</v>
      </c>
      <c r="R37" s="197">
        <v>7.21</v>
      </c>
      <c r="S37" s="197">
        <v>4.2300000000000004</v>
      </c>
      <c r="T37" s="197">
        <v>0</v>
      </c>
      <c r="U37" s="197">
        <v>4.5599999999999996</v>
      </c>
      <c r="V37" s="197">
        <v>3.5</v>
      </c>
      <c r="W37" s="197">
        <v>5.04</v>
      </c>
      <c r="X37" s="197">
        <v>30.77</v>
      </c>
      <c r="Y37" s="197">
        <v>0</v>
      </c>
      <c r="Z37" s="197">
        <v>27.67</v>
      </c>
      <c r="AA37" s="197">
        <v>14.97</v>
      </c>
      <c r="AB37" s="197">
        <v>0</v>
      </c>
      <c r="AC37" s="197">
        <v>1.26</v>
      </c>
      <c r="AD37" s="197">
        <v>8.9</v>
      </c>
      <c r="AE37" s="197">
        <v>0</v>
      </c>
      <c r="AF37" s="197">
        <v>0</v>
      </c>
      <c r="AG37" s="197">
        <v>20.16</v>
      </c>
      <c r="AH37" s="197">
        <v>0</v>
      </c>
      <c r="AI37" s="197">
        <v>10.6</v>
      </c>
      <c r="AJ37" s="197">
        <v>0</v>
      </c>
      <c r="AK37" s="197">
        <v>10.89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11.92</v>
      </c>
      <c r="E38" s="197">
        <v>0</v>
      </c>
      <c r="F38" s="197">
        <v>0</v>
      </c>
      <c r="G38" s="197">
        <v>19.829999999999998</v>
      </c>
      <c r="H38" s="197">
        <v>0</v>
      </c>
      <c r="I38" s="197">
        <v>0</v>
      </c>
      <c r="J38" s="197">
        <v>25.56</v>
      </c>
      <c r="K38" s="197">
        <v>9.36</v>
      </c>
      <c r="L38" s="197">
        <v>182.75</v>
      </c>
      <c r="M38" s="197">
        <v>0.95</v>
      </c>
      <c r="N38" s="197">
        <v>0.6</v>
      </c>
      <c r="O38" s="197">
        <v>0</v>
      </c>
      <c r="P38" s="197">
        <v>1.07</v>
      </c>
      <c r="Q38" s="197">
        <v>3.23</v>
      </c>
      <c r="R38" s="197">
        <v>7.21</v>
      </c>
      <c r="S38" s="197">
        <v>4.2300000000000004</v>
      </c>
      <c r="T38" s="197">
        <v>0</v>
      </c>
      <c r="U38" s="197">
        <v>4.5599999999999996</v>
      </c>
      <c r="V38" s="197">
        <v>3.5</v>
      </c>
      <c r="W38" s="197">
        <v>5.04</v>
      </c>
      <c r="X38" s="197">
        <v>30.77</v>
      </c>
      <c r="Y38" s="197">
        <v>0</v>
      </c>
      <c r="Z38" s="197">
        <v>27.67</v>
      </c>
      <c r="AA38" s="197">
        <v>14.97</v>
      </c>
      <c r="AB38" s="197">
        <v>0</v>
      </c>
      <c r="AC38" s="197">
        <v>1.26</v>
      </c>
      <c r="AD38" s="197">
        <v>8.9</v>
      </c>
      <c r="AE38" s="197">
        <v>0</v>
      </c>
      <c r="AF38" s="197">
        <v>0</v>
      </c>
      <c r="AG38" s="197">
        <v>20.16</v>
      </c>
      <c r="AH38" s="197">
        <v>0</v>
      </c>
      <c r="AI38" s="197">
        <v>10.6</v>
      </c>
      <c r="AJ38" s="197">
        <v>0</v>
      </c>
      <c r="AK38" s="197">
        <v>10.89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11.6</v>
      </c>
      <c r="E39" s="197">
        <v>0</v>
      </c>
      <c r="F39" s="197">
        <v>0</v>
      </c>
      <c r="G39" s="197">
        <v>19.829999999999998</v>
      </c>
      <c r="H39" s="197">
        <v>0</v>
      </c>
      <c r="I39" s="197">
        <v>0</v>
      </c>
      <c r="J39" s="197">
        <v>25.39</v>
      </c>
      <c r="K39" s="197">
        <v>9.36</v>
      </c>
      <c r="L39" s="197">
        <v>182.75</v>
      </c>
      <c r="M39" s="197">
        <v>0.95</v>
      </c>
      <c r="N39" s="197">
        <v>0.6</v>
      </c>
      <c r="O39" s="197">
        <v>0</v>
      </c>
      <c r="P39" s="197">
        <v>1.07</v>
      </c>
      <c r="Q39" s="197">
        <v>3.23</v>
      </c>
      <c r="R39" s="197">
        <v>7.21</v>
      </c>
      <c r="S39" s="197">
        <v>4.2300000000000004</v>
      </c>
      <c r="T39" s="197">
        <v>0</v>
      </c>
      <c r="U39" s="197">
        <v>4.5599999999999996</v>
      </c>
      <c r="V39" s="197">
        <v>3.5</v>
      </c>
      <c r="W39" s="197">
        <v>5.04</v>
      </c>
      <c r="X39" s="197">
        <v>30.77</v>
      </c>
      <c r="Y39" s="197">
        <v>0</v>
      </c>
      <c r="Z39" s="197">
        <v>27.67</v>
      </c>
      <c r="AA39" s="197">
        <v>14.97</v>
      </c>
      <c r="AB39" s="197">
        <v>0</v>
      </c>
      <c r="AC39" s="197">
        <v>1.26</v>
      </c>
      <c r="AD39" s="197">
        <v>8.9</v>
      </c>
      <c r="AE39" s="197">
        <v>0</v>
      </c>
      <c r="AF39" s="197">
        <v>0</v>
      </c>
      <c r="AG39" s="197">
        <v>20.16</v>
      </c>
      <c r="AH39" s="197">
        <v>0</v>
      </c>
      <c r="AI39" s="197">
        <v>10.6</v>
      </c>
      <c r="AJ39" s="197">
        <v>0</v>
      </c>
      <c r="AK39" s="197">
        <v>12.13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11.6</v>
      </c>
      <c r="E40" s="197">
        <v>0</v>
      </c>
      <c r="F40" s="197">
        <v>0</v>
      </c>
      <c r="G40" s="197">
        <v>19.829999999999998</v>
      </c>
      <c r="H40" s="197">
        <v>0</v>
      </c>
      <c r="I40" s="197">
        <v>0</v>
      </c>
      <c r="J40" s="197">
        <v>25.39</v>
      </c>
      <c r="K40" s="197">
        <v>9.36</v>
      </c>
      <c r="L40" s="197">
        <v>182.75</v>
      </c>
      <c r="M40" s="197">
        <v>0.95</v>
      </c>
      <c r="N40" s="197">
        <v>0.6</v>
      </c>
      <c r="O40" s="197">
        <v>0</v>
      </c>
      <c r="P40" s="197">
        <v>1.07</v>
      </c>
      <c r="Q40" s="197">
        <v>3.23</v>
      </c>
      <c r="R40" s="197">
        <v>7.21</v>
      </c>
      <c r="S40" s="197">
        <v>4.2300000000000004</v>
      </c>
      <c r="T40" s="197">
        <v>0</v>
      </c>
      <c r="U40" s="197">
        <v>4.5599999999999996</v>
      </c>
      <c r="V40" s="197">
        <v>3.5</v>
      </c>
      <c r="W40" s="197">
        <v>0.33</v>
      </c>
      <c r="X40" s="197">
        <v>1.53</v>
      </c>
      <c r="Y40" s="197">
        <v>0</v>
      </c>
      <c r="Z40" s="197">
        <v>27.67</v>
      </c>
      <c r="AA40" s="197">
        <v>14.97</v>
      </c>
      <c r="AB40" s="197">
        <v>0</v>
      </c>
      <c r="AC40" s="197">
        <v>1.26</v>
      </c>
      <c r="AD40" s="197">
        <v>8.9</v>
      </c>
      <c r="AE40" s="197">
        <v>0</v>
      </c>
      <c r="AF40" s="197">
        <v>0</v>
      </c>
      <c r="AG40" s="197">
        <v>20.16</v>
      </c>
      <c r="AH40" s="197">
        <v>0</v>
      </c>
      <c r="AI40" s="197">
        <v>10.6</v>
      </c>
      <c r="AJ40" s="197">
        <v>0</v>
      </c>
      <c r="AK40" s="197">
        <v>12.13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11.6</v>
      </c>
      <c r="E41" s="197">
        <v>0</v>
      </c>
      <c r="F41" s="197">
        <v>0</v>
      </c>
      <c r="G41" s="197">
        <v>19.829999999999998</v>
      </c>
      <c r="H41" s="197">
        <v>0</v>
      </c>
      <c r="I41" s="197">
        <v>0</v>
      </c>
      <c r="J41" s="197">
        <v>25.39</v>
      </c>
      <c r="K41" s="197">
        <v>9.36</v>
      </c>
      <c r="L41" s="197">
        <v>182.75</v>
      </c>
      <c r="M41" s="197">
        <v>0.95</v>
      </c>
      <c r="N41" s="197">
        <v>0.6</v>
      </c>
      <c r="O41" s="197">
        <v>0</v>
      </c>
      <c r="P41" s="197">
        <v>1.07</v>
      </c>
      <c r="Q41" s="197">
        <v>3.23</v>
      </c>
      <c r="R41" s="197">
        <v>7.21</v>
      </c>
      <c r="S41" s="197">
        <v>4.2300000000000004</v>
      </c>
      <c r="T41" s="197">
        <v>0</v>
      </c>
      <c r="U41" s="197">
        <v>4.5599999999999996</v>
      </c>
      <c r="V41" s="197">
        <v>0.12</v>
      </c>
      <c r="W41" s="197">
        <v>0.33</v>
      </c>
      <c r="X41" s="197">
        <v>1.53</v>
      </c>
      <c r="Y41" s="197">
        <v>0</v>
      </c>
      <c r="Z41" s="197">
        <v>2.23</v>
      </c>
      <c r="AA41" s="197">
        <v>0.77</v>
      </c>
      <c r="AB41" s="197">
        <v>0</v>
      </c>
      <c r="AC41" s="197">
        <v>1.58</v>
      </c>
      <c r="AD41" s="197">
        <v>8.9</v>
      </c>
      <c r="AE41" s="197">
        <v>0</v>
      </c>
      <c r="AF41" s="197">
        <v>0</v>
      </c>
      <c r="AG41" s="197">
        <v>20.16</v>
      </c>
      <c r="AH41" s="197">
        <v>0</v>
      </c>
      <c r="AI41" s="197">
        <v>10.6</v>
      </c>
      <c r="AJ41" s="197">
        <v>0</v>
      </c>
      <c r="AK41" s="197">
        <v>12.13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11.6</v>
      </c>
      <c r="E42" s="197">
        <v>0</v>
      </c>
      <c r="F42" s="197">
        <v>0</v>
      </c>
      <c r="G42" s="197">
        <v>19.829999999999998</v>
      </c>
      <c r="H42" s="197">
        <v>0</v>
      </c>
      <c r="I42" s="197">
        <v>0</v>
      </c>
      <c r="J42" s="197">
        <v>25.39</v>
      </c>
      <c r="K42" s="197">
        <v>0.32</v>
      </c>
      <c r="L42" s="197">
        <v>182.75</v>
      </c>
      <c r="M42" s="197">
        <v>0.95</v>
      </c>
      <c r="N42" s="197">
        <v>0.6</v>
      </c>
      <c r="O42" s="197">
        <v>0</v>
      </c>
      <c r="P42" s="197">
        <v>1.07</v>
      </c>
      <c r="Q42" s="197">
        <v>3.23</v>
      </c>
      <c r="R42" s="197">
        <v>0.44</v>
      </c>
      <c r="S42" s="197">
        <v>4.2300000000000004</v>
      </c>
      <c r="T42" s="197">
        <v>0</v>
      </c>
      <c r="U42" s="197">
        <v>4.5599999999999996</v>
      </c>
      <c r="V42" s="197">
        <v>0.12</v>
      </c>
      <c r="W42" s="197">
        <v>0.33</v>
      </c>
      <c r="X42" s="197">
        <v>1.53</v>
      </c>
      <c r="Y42" s="197">
        <v>0</v>
      </c>
      <c r="Z42" s="197">
        <v>2.23</v>
      </c>
      <c r="AA42" s="197">
        <v>0.77</v>
      </c>
      <c r="AB42" s="197">
        <v>0</v>
      </c>
      <c r="AC42" s="197">
        <v>1.58</v>
      </c>
      <c r="AD42" s="197">
        <v>8.9</v>
      </c>
      <c r="AE42" s="197">
        <v>0</v>
      </c>
      <c r="AF42" s="197">
        <v>0</v>
      </c>
      <c r="AG42" s="197">
        <v>20.16</v>
      </c>
      <c r="AH42" s="197">
        <v>0</v>
      </c>
      <c r="AI42" s="197">
        <v>10.6</v>
      </c>
      <c r="AJ42" s="197">
        <v>0</v>
      </c>
      <c r="AK42" s="197">
        <v>12.13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11.6</v>
      </c>
      <c r="E43" s="197">
        <v>0</v>
      </c>
      <c r="F43" s="197">
        <v>0</v>
      </c>
      <c r="G43" s="197">
        <v>19.66</v>
      </c>
      <c r="H43" s="197">
        <v>0</v>
      </c>
      <c r="I43" s="197">
        <v>0</v>
      </c>
      <c r="J43" s="197">
        <v>25.39</v>
      </c>
      <c r="K43" s="197">
        <v>0.32</v>
      </c>
      <c r="L43" s="197">
        <v>148.93</v>
      </c>
      <c r="M43" s="197">
        <v>0.95</v>
      </c>
      <c r="N43" s="197">
        <v>0.6</v>
      </c>
      <c r="O43" s="197">
        <v>0</v>
      </c>
      <c r="P43" s="197">
        <v>1.07</v>
      </c>
      <c r="Q43" s="197">
        <v>3.23</v>
      </c>
      <c r="R43" s="197">
        <v>0.44</v>
      </c>
      <c r="S43" s="197">
        <v>4.2300000000000004</v>
      </c>
      <c r="T43" s="197">
        <v>0</v>
      </c>
      <c r="U43" s="197">
        <v>4.5599999999999996</v>
      </c>
      <c r="V43" s="197">
        <v>0.12</v>
      </c>
      <c r="W43" s="197">
        <v>0.33</v>
      </c>
      <c r="X43" s="197">
        <v>1.53</v>
      </c>
      <c r="Y43" s="197">
        <v>0</v>
      </c>
      <c r="Z43" s="197">
        <v>2.23</v>
      </c>
      <c r="AA43" s="197">
        <v>0.77</v>
      </c>
      <c r="AB43" s="197">
        <v>0</v>
      </c>
      <c r="AC43" s="197">
        <v>1.58</v>
      </c>
      <c r="AD43" s="197">
        <v>8.9</v>
      </c>
      <c r="AE43" s="197">
        <v>0</v>
      </c>
      <c r="AF43" s="197">
        <v>0</v>
      </c>
      <c r="AG43" s="197">
        <v>20.55</v>
      </c>
      <c r="AH43" s="197">
        <v>0</v>
      </c>
      <c r="AI43" s="197">
        <v>10.6</v>
      </c>
      <c r="AJ43" s="197">
        <v>0</v>
      </c>
      <c r="AK43" s="197">
        <v>12.13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11.6</v>
      </c>
      <c r="E44" s="197">
        <v>0</v>
      </c>
      <c r="F44" s="197">
        <v>0</v>
      </c>
      <c r="G44" s="197">
        <v>19.66</v>
      </c>
      <c r="H44" s="197">
        <v>0</v>
      </c>
      <c r="I44" s="197">
        <v>0</v>
      </c>
      <c r="J44" s="197">
        <v>25.39</v>
      </c>
      <c r="K44" s="197">
        <v>0.32</v>
      </c>
      <c r="L44" s="197">
        <v>148.93</v>
      </c>
      <c r="M44" s="197">
        <v>0.95</v>
      </c>
      <c r="N44" s="197">
        <v>0.6</v>
      </c>
      <c r="O44" s="197">
        <v>0</v>
      </c>
      <c r="P44" s="197">
        <v>1.07</v>
      </c>
      <c r="Q44" s="197">
        <v>3.23</v>
      </c>
      <c r="R44" s="197">
        <v>0.44</v>
      </c>
      <c r="S44" s="197">
        <v>4.2300000000000004</v>
      </c>
      <c r="T44" s="197">
        <v>0</v>
      </c>
      <c r="U44" s="197">
        <v>4.5599999999999996</v>
      </c>
      <c r="V44" s="197">
        <v>0.12</v>
      </c>
      <c r="W44" s="197">
        <v>0.33</v>
      </c>
      <c r="X44" s="197">
        <v>1.53</v>
      </c>
      <c r="Y44" s="197">
        <v>0</v>
      </c>
      <c r="Z44" s="197">
        <v>2.23</v>
      </c>
      <c r="AA44" s="197">
        <v>0.77</v>
      </c>
      <c r="AB44" s="197">
        <v>0</v>
      </c>
      <c r="AC44" s="197">
        <v>1.58</v>
      </c>
      <c r="AD44" s="197">
        <v>8.9</v>
      </c>
      <c r="AE44" s="197">
        <v>0</v>
      </c>
      <c r="AF44" s="197">
        <v>0</v>
      </c>
      <c r="AG44" s="197">
        <v>20.55</v>
      </c>
      <c r="AH44" s="197">
        <v>0</v>
      </c>
      <c r="AI44" s="197">
        <v>10.6</v>
      </c>
      <c r="AJ44" s="197">
        <v>0</v>
      </c>
      <c r="AK44" s="197">
        <v>12.13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11.6</v>
      </c>
      <c r="E45" s="197">
        <v>0</v>
      </c>
      <c r="F45" s="197">
        <v>0</v>
      </c>
      <c r="G45" s="197">
        <v>19.66</v>
      </c>
      <c r="H45" s="197">
        <v>0</v>
      </c>
      <c r="I45" s="197">
        <v>0</v>
      </c>
      <c r="J45" s="197">
        <v>25.39</v>
      </c>
      <c r="K45" s="197">
        <v>0.32</v>
      </c>
      <c r="L45" s="197">
        <v>134.43</v>
      </c>
      <c r="M45" s="197">
        <v>0.95</v>
      </c>
      <c r="N45" s="197">
        <v>0.6</v>
      </c>
      <c r="O45" s="197">
        <v>0</v>
      </c>
      <c r="P45" s="197">
        <v>1.07</v>
      </c>
      <c r="Q45" s="197">
        <v>3.23</v>
      </c>
      <c r="R45" s="197">
        <v>0.44</v>
      </c>
      <c r="S45" s="197">
        <v>4.2300000000000004</v>
      </c>
      <c r="T45" s="197">
        <v>0</v>
      </c>
      <c r="U45" s="197">
        <v>4.5599999999999996</v>
      </c>
      <c r="V45" s="197">
        <v>0.12</v>
      </c>
      <c r="W45" s="197">
        <v>0.33</v>
      </c>
      <c r="X45" s="197">
        <v>1.53</v>
      </c>
      <c r="Y45" s="197">
        <v>0</v>
      </c>
      <c r="Z45" s="197">
        <v>2.23</v>
      </c>
      <c r="AA45" s="197">
        <v>0.77</v>
      </c>
      <c r="AB45" s="197">
        <v>0</v>
      </c>
      <c r="AC45" s="197">
        <v>2.27</v>
      </c>
      <c r="AD45" s="197">
        <v>8.9</v>
      </c>
      <c r="AE45" s="197">
        <v>0</v>
      </c>
      <c r="AF45" s="197">
        <v>0</v>
      </c>
      <c r="AG45" s="197">
        <v>20.55</v>
      </c>
      <c r="AH45" s="197">
        <v>0</v>
      </c>
      <c r="AI45" s="197">
        <v>10.6</v>
      </c>
      <c r="AJ45" s="197">
        <v>0</v>
      </c>
      <c r="AK45" s="197">
        <v>12.13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11.6</v>
      </c>
      <c r="E46" s="197">
        <v>0</v>
      </c>
      <c r="F46" s="197">
        <v>0</v>
      </c>
      <c r="G46" s="197">
        <v>19.66</v>
      </c>
      <c r="H46" s="197">
        <v>0</v>
      </c>
      <c r="I46" s="197">
        <v>0</v>
      </c>
      <c r="J46" s="197">
        <v>25.39</v>
      </c>
      <c r="K46" s="197">
        <v>0.32</v>
      </c>
      <c r="L46" s="197">
        <v>115.11</v>
      </c>
      <c r="M46" s="197">
        <v>0.95</v>
      </c>
      <c r="N46" s="197">
        <v>0.6</v>
      </c>
      <c r="O46" s="197">
        <v>0</v>
      </c>
      <c r="P46" s="197">
        <v>1.07</v>
      </c>
      <c r="Q46" s="197">
        <v>3.23</v>
      </c>
      <c r="R46" s="197">
        <v>0.44</v>
      </c>
      <c r="S46" s="197">
        <v>4.2300000000000004</v>
      </c>
      <c r="T46" s="197">
        <v>0</v>
      </c>
      <c r="U46" s="197">
        <v>4.5599999999999996</v>
      </c>
      <c r="V46" s="197">
        <v>0.12</v>
      </c>
      <c r="W46" s="197">
        <v>0.33</v>
      </c>
      <c r="X46" s="197">
        <v>1.53</v>
      </c>
      <c r="Y46" s="197">
        <v>0</v>
      </c>
      <c r="Z46" s="197">
        <v>2.23</v>
      </c>
      <c r="AA46" s="197">
        <v>0.77</v>
      </c>
      <c r="AB46" s="197">
        <v>0</v>
      </c>
      <c r="AC46" s="197">
        <v>2.27</v>
      </c>
      <c r="AD46" s="197">
        <v>8.9</v>
      </c>
      <c r="AE46" s="197">
        <v>0</v>
      </c>
      <c r="AF46" s="197">
        <v>0</v>
      </c>
      <c r="AG46" s="197">
        <v>20.55</v>
      </c>
      <c r="AH46" s="197">
        <v>0</v>
      </c>
      <c r="AI46" s="197">
        <v>10.6</v>
      </c>
      <c r="AJ46" s="197">
        <v>0</v>
      </c>
      <c r="AK46" s="197">
        <v>12.13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11.27</v>
      </c>
      <c r="E47" s="197">
        <v>0</v>
      </c>
      <c r="F47" s="197">
        <v>0</v>
      </c>
      <c r="G47" s="197">
        <v>19.489999999999998</v>
      </c>
      <c r="H47" s="197">
        <v>0</v>
      </c>
      <c r="I47" s="197">
        <v>0</v>
      </c>
      <c r="J47" s="197">
        <v>25.39</v>
      </c>
      <c r="K47" s="197">
        <v>0.32</v>
      </c>
      <c r="L47" s="197">
        <v>115.11</v>
      </c>
      <c r="M47" s="197">
        <v>0.95</v>
      </c>
      <c r="N47" s="197">
        <v>0.6</v>
      </c>
      <c r="O47" s="197">
        <v>0</v>
      </c>
      <c r="P47" s="197">
        <v>1.07</v>
      </c>
      <c r="Q47" s="197">
        <v>3.23</v>
      </c>
      <c r="R47" s="197">
        <v>0.44</v>
      </c>
      <c r="S47" s="197">
        <v>4.2300000000000004</v>
      </c>
      <c r="T47" s="197">
        <v>0</v>
      </c>
      <c r="U47" s="197">
        <v>4.5599999999999996</v>
      </c>
      <c r="V47" s="197">
        <v>0.12</v>
      </c>
      <c r="W47" s="197">
        <v>0.33</v>
      </c>
      <c r="X47" s="197">
        <v>1.53</v>
      </c>
      <c r="Y47" s="197">
        <v>0</v>
      </c>
      <c r="Z47" s="197">
        <v>0</v>
      </c>
      <c r="AA47" s="197">
        <v>0.77</v>
      </c>
      <c r="AB47" s="197">
        <v>0</v>
      </c>
      <c r="AC47" s="197">
        <v>2.46</v>
      </c>
      <c r="AD47" s="197">
        <v>8.9</v>
      </c>
      <c r="AE47" s="197">
        <v>0</v>
      </c>
      <c r="AF47" s="197">
        <v>0</v>
      </c>
      <c r="AG47" s="197">
        <v>21.09</v>
      </c>
      <c r="AH47" s="197">
        <v>0</v>
      </c>
      <c r="AI47" s="197">
        <v>10.6</v>
      </c>
      <c r="AJ47" s="197">
        <v>0</v>
      </c>
      <c r="AK47" s="197">
        <v>12.13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11.27</v>
      </c>
      <c r="E48" s="197">
        <v>0</v>
      </c>
      <c r="F48" s="197">
        <v>0</v>
      </c>
      <c r="G48" s="197">
        <v>19.489999999999998</v>
      </c>
      <c r="H48" s="197">
        <v>0</v>
      </c>
      <c r="I48" s="197">
        <v>0</v>
      </c>
      <c r="J48" s="197">
        <v>25.39</v>
      </c>
      <c r="K48" s="197">
        <v>0.32</v>
      </c>
      <c r="L48" s="197">
        <v>115.11</v>
      </c>
      <c r="M48" s="197">
        <v>0.95</v>
      </c>
      <c r="N48" s="197">
        <v>0.6</v>
      </c>
      <c r="O48" s="197">
        <v>0</v>
      </c>
      <c r="P48" s="197">
        <v>1.07</v>
      </c>
      <c r="Q48" s="197">
        <v>3.23</v>
      </c>
      <c r="R48" s="197">
        <v>0.44</v>
      </c>
      <c r="S48" s="197">
        <v>4.2300000000000004</v>
      </c>
      <c r="T48" s="197">
        <v>0</v>
      </c>
      <c r="U48" s="197">
        <v>4.5599999999999996</v>
      </c>
      <c r="V48" s="197">
        <v>0.12</v>
      </c>
      <c r="W48" s="197">
        <v>0.33</v>
      </c>
      <c r="X48" s="197">
        <v>1.53</v>
      </c>
      <c r="Y48" s="197">
        <v>0</v>
      </c>
      <c r="Z48" s="197">
        <v>0</v>
      </c>
      <c r="AA48" s="197">
        <v>0.77</v>
      </c>
      <c r="AB48" s="197">
        <v>0</v>
      </c>
      <c r="AC48" s="197">
        <v>2.46</v>
      </c>
      <c r="AD48" s="197">
        <v>8.9</v>
      </c>
      <c r="AE48" s="197">
        <v>0</v>
      </c>
      <c r="AF48" s="197">
        <v>0</v>
      </c>
      <c r="AG48" s="197">
        <v>21.09</v>
      </c>
      <c r="AH48" s="197">
        <v>0</v>
      </c>
      <c r="AI48" s="197">
        <v>10.6</v>
      </c>
      <c r="AJ48" s="197">
        <v>0</v>
      </c>
      <c r="AK48" s="197">
        <v>12.13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11.27</v>
      </c>
      <c r="E49" s="197">
        <v>0</v>
      </c>
      <c r="F49" s="197">
        <v>0</v>
      </c>
      <c r="G49" s="197">
        <v>19.489999999999998</v>
      </c>
      <c r="H49" s="197">
        <v>0</v>
      </c>
      <c r="I49" s="197">
        <v>0</v>
      </c>
      <c r="J49" s="197">
        <v>25.39</v>
      </c>
      <c r="K49" s="197">
        <v>0.32</v>
      </c>
      <c r="L49" s="197">
        <v>115.11</v>
      </c>
      <c r="M49" s="197">
        <v>0.95</v>
      </c>
      <c r="N49" s="197">
        <v>0.6</v>
      </c>
      <c r="O49" s="197">
        <v>0</v>
      </c>
      <c r="P49" s="197">
        <v>1.07</v>
      </c>
      <c r="Q49" s="197">
        <v>3.23</v>
      </c>
      <c r="R49" s="197">
        <v>0.44</v>
      </c>
      <c r="S49" s="197">
        <v>4.2300000000000004</v>
      </c>
      <c r="T49" s="197">
        <v>0</v>
      </c>
      <c r="U49" s="197">
        <v>4.5599999999999996</v>
      </c>
      <c r="V49" s="197">
        <v>0.12</v>
      </c>
      <c r="W49" s="197">
        <v>0.33</v>
      </c>
      <c r="X49" s="197">
        <v>1.53</v>
      </c>
      <c r="Y49" s="197">
        <v>0</v>
      </c>
      <c r="Z49" s="197">
        <v>0</v>
      </c>
      <c r="AA49" s="197">
        <v>0.77</v>
      </c>
      <c r="AB49" s="197">
        <v>0</v>
      </c>
      <c r="AC49" s="197">
        <v>2.46</v>
      </c>
      <c r="AD49" s="197">
        <v>8.9</v>
      </c>
      <c r="AE49" s="197">
        <v>0</v>
      </c>
      <c r="AF49" s="197">
        <v>0</v>
      </c>
      <c r="AG49" s="197">
        <v>21.09</v>
      </c>
      <c r="AH49" s="197">
        <v>0</v>
      </c>
      <c r="AI49" s="197">
        <v>10.6</v>
      </c>
      <c r="AJ49" s="197">
        <v>0</v>
      </c>
      <c r="AK49" s="197">
        <v>12.13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11.27</v>
      </c>
      <c r="E50" s="197">
        <v>0</v>
      </c>
      <c r="F50" s="197">
        <v>0</v>
      </c>
      <c r="G50" s="197">
        <v>19.489999999999998</v>
      </c>
      <c r="H50" s="197">
        <v>0</v>
      </c>
      <c r="I50" s="197">
        <v>0</v>
      </c>
      <c r="J50" s="197">
        <v>25.39</v>
      </c>
      <c r="K50" s="197">
        <v>0.32</v>
      </c>
      <c r="L50" s="197">
        <v>115.11</v>
      </c>
      <c r="M50" s="197">
        <v>0.95</v>
      </c>
      <c r="N50" s="197">
        <v>0.6</v>
      </c>
      <c r="O50" s="197">
        <v>0</v>
      </c>
      <c r="P50" s="197">
        <v>1.07</v>
      </c>
      <c r="Q50" s="197">
        <v>3.23</v>
      </c>
      <c r="R50" s="197">
        <v>0.44</v>
      </c>
      <c r="S50" s="197">
        <v>4.2300000000000004</v>
      </c>
      <c r="T50" s="197">
        <v>0</v>
      </c>
      <c r="U50" s="197">
        <v>4.5599999999999996</v>
      </c>
      <c r="V50" s="197">
        <v>0.12</v>
      </c>
      <c r="W50" s="197">
        <v>0.33</v>
      </c>
      <c r="X50" s="197">
        <v>1.53</v>
      </c>
      <c r="Y50" s="197">
        <v>0</v>
      </c>
      <c r="Z50" s="197">
        <v>0</v>
      </c>
      <c r="AA50" s="197">
        <v>0.77</v>
      </c>
      <c r="AB50" s="197">
        <v>0</v>
      </c>
      <c r="AC50" s="197">
        <v>2.46</v>
      </c>
      <c r="AD50" s="197">
        <v>8.9</v>
      </c>
      <c r="AE50" s="197">
        <v>0</v>
      </c>
      <c r="AF50" s="197">
        <v>0</v>
      </c>
      <c r="AG50" s="197">
        <v>21.09</v>
      </c>
      <c r="AH50" s="197">
        <v>0</v>
      </c>
      <c r="AI50" s="197">
        <v>10.6</v>
      </c>
      <c r="AJ50" s="197">
        <v>0</v>
      </c>
      <c r="AK50" s="197">
        <v>12.13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11.27</v>
      </c>
      <c r="E51" s="197">
        <v>0</v>
      </c>
      <c r="F51" s="197">
        <v>0</v>
      </c>
      <c r="G51" s="197">
        <v>19.489999999999998</v>
      </c>
      <c r="H51" s="197">
        <v>0</v>
      </c>
      <c r="I51" s="197">
        <v>0</v>
      </c>
      <c r="J51" s="197">
        <v>25.39</v>
      </c>
      <c r="K51" s="197">
        <v>0.32</v>
      </c>
      <c r="L51" s="197">
        <v>41.03</v>
      </c>
      <c r="M51" s="197">
        <v>0.95</v>
      </c>
      <c r="N51" s="197">
        <v>0.6</v>
      </c>
      <c r="O51" s="197">
        <v>0</v>
      </c>
      <c r="P51" s="197">
        <v>1.07</v>
      </c>
      <c r="Q51" s="197">
        <v>3.23</v>
      </c>
      <c r="R51" s="197">
        <v>0.44</v>
      </c>
      <c r="S51" s="197">
        <v>4.2300000000000004</v>
      </c>
      <c r="T51" s="197">
        <v>0</v>
      </c>
      <c r="U51" s="197">
        <v>4.5599999999999996</v>
      </c>
      <c r="V51" s="197">
        <v>0.12</v>
      </c>
      <c r="W51" s="197">
        <v>0.33</v>
      </c>
      <c r="X51" s="197">
        <v>1.53</v>
      </c>
      <c r="Y51" s="197">
        <v>0</v>
      </c>
      <c r="Z51" s="197">
        <v>0</v>
      </c>
      <c r="AA51" s="197">
        <v>0.77</v>
      </c>
      <c r="AB51" s="197">
        <v>0</v>
      </c>
      <c r="AC51" s="197">
        <v>2.46</v>
      </c>
      <c r="AD51" s="197">
        <v>8.9</v>
      </c>
      <c r="AE51" s="197">
        <v>0</v>
      </c>
      <c r="AF51" s="197">
        <v>0</v>
      </c>
      <c r="AG51" s="197">
        <v>21.09</v>
      </c>
      <c r="AH51" s="197">
        <v>0</v>
      </c>
      <c r="AI51" s="197">
        <v>10.6</v>
      </c>
      <c r="AJ51" s="197">
        <v>0</v>
      </c>
      <c r="AK51" s="197">
        <v>12.13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11.27</v>
      </c>
      <c r="E52" s="197">
        <v>0</v>
      </c>
      <c r="F52" s="197">
        <v>0</v>
      </c>
      <c r="G52" s="197">
        <v>19.489999999999998</v>
      </c>
      <c r="H52" s="197">
        <v>0</v>
      </c>
      <c r="I52" s="197">
        <v>0</v>
      </c>
      <c r="J52" s="197">
        <v>25.39</v>
      </c>
      <c r="K52" s="197">
        <v>0.32</v>
      </c>
      <c r="L52" s="197">
        <v>13</v>
      </c>
      <c r="M52" s="197">
        <v>0.95</v>
      </c>
      <c r="N52" s="197">
        <v>0.6</v>
      </c>
      <c r="O52" s="197">
        <v>0</v>
      </c>
      <c r="P52" s="197">
        <v>1.07</v>
      </c>
      <c r="Q52" s="197">
        <v>3.23</v>
      </c>
      <c r="R52" s="197">
        <v>0.44</v>
      </c>
      <c r="S52" s="197">
        <v>4.2300000000000004</v>
      </c>
      <c r="T52" s="197">
        <v>0</v>
      </c>
      <c r="U52" s="197">
        <v>4.5599999999999996</v>
      </c>
      <c r="V52" s="197">
        <v>0.12</v>
      </c>
      <c r="W52" s="197">
        <v>0.33</v>
      </c>
      <c r="X52" s="197">
        <v>1.53</v>
      </c>
      <c r="Y52" s="197">
        <v>0</v>
      </c>
      <c r="Z52" s="197">
        <v>0</v>
      </c>
      <c r="AA52" s="197">
        <v>0.77</v>
      </c>
      <c r="AB52" s="197">
        <v>0</v>
      </c>
      <c r="AC52" s="197">
        <v>2.46</v>
      </c>
      <c r="AD52" s="197">
        <v>8.9</v>
      </c>
      <c r="AE52" s="197">
        <v>0</v>
      </c>
      <c r="AF52" s="197">
        <v>0</v>
      </c>
      <c r="AG52" s="197">
        <v>21.09</v>
      </c>
      <c r="AH52" s="197">
        <v>0</v>
      </c>
      <c r="AI52" s="197">
        <v>10.6</v>
      </c>
      <c r="AJ52" s="197">
        <v>0</v>
      </c>
      <c r="AK52" s="197">
        <v>12.13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11.27</v>
      </c>
      <c r="E53" s="197">
        <v>0</v>
      </c>
      <c r="F53" s="197">
        <v>0</v>
      </c>
      <c r="G53" s="197">
        <v>19.489999999999998</v>
      </c>
      <c r="H53" s="197">
        <v>0</v>
      </c>
      <c r="I53" s="197">
        <v>0</v>
      </c>
      <c r="J53" s="197">
        <v>25.39</v>
      </c>
      <c r="K53" s="197">
        <v>0.32</v>
      </c>
      <c r="L53" s="197">
        <v>13</v>
      </c>
      <c r="M53" s="197">
        <v>0.95</v>
      </c>
      <c r="N53" s="197">
        <v>0.6</v>
      </c>
      <c r="O53" s="197">
        <v>0</v>
      </c>
      <c r="P53" s="197">
        <v>1.07</v>
      </c>
      <c r="Q53" s="197">
        <v>3.23</v>
      </c>
      <c r="R53" s="197">
        <v>0.44</v>
      </c>
      <c r="S53" s="197">
        <v>4.2300000000000004</v>
      </c>
      <c r="T53" s="197">
        <v>0</v>
      </c>
      <c r="U53" s="197">
        <v>4.5599999999999996</v>
      </c>
      <c r="V53" s="197">
        <v>0.12</v>
      </c>
      <c r="W53" s="197">
        <v>0.33</v>
      </c>
      <c r="X53" s="197">
        <v>1.53</v>
      </c>
      <c r="Y53" s="197">
        <v>0</v>
      </c>
      <c r="Z53" s="197">
        <v>1.94</v>
      </c>
      <c r="AA53" s="197">
        <v>0.77</v>
      </c>
      <c r="AB53" s="197">
        <v>0</v>
      </c>
      <c r="AC53" s="197">
        <v>2.46</v>
      </c>
      <c r="AD53" s="197">
        <v>8.9</v>
      </c>
      <c r="AE53" s="197">
        <v>0</v>
      </c>
      <c r="AF53" s="197">
        <v>0</v>
      </c>
      <c r="AG53" s="197">
        <v>21.09</v>
      </c>
      <c r="AH53" s="197">
        <v>0</v>
      </c>
      <c r="AI53" s="197">
        <v>10.6</v>
      </c>
      <c r="AJ53" s="197">
        <v>0</v>
      </c>
      <c r="AK53" s="197">
        <v>12.13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11.27</v>
      </c>
      <c r="E54" s="197">
        <v>0</v>
      </c>
      <c r="F54" s="197">
        <v>0</v>
      </c>
      <c r="G54" s="197">
        <v>19.489999999999998</v>
      </c>
      <c r="H54" s="197">
        <v>0</v>
      </c>
      <c r="I54" s="197">
        <v>0</v>
      </c>
      <c r="J54" s="197">
        <v>25.39</v>
      </c>
      <c r="K54" s="197">
        <v>0.32</v>
      </c>
      <c r="L54" s="197">
        <v>13</v>
      </c>
      <c r="M54" s="197">
        <v>0.95</v>
      </c>
      <c r="N54" s="197">
        <v>0.6</v>
      </c>
      <c r="O54" s="197">
        <v>0</v>
      </c>
      <c r="P54" s="197">
        <v>1.07</v>
      </c>
      <c r="Q54" s="197">
        <v>3.23</v>
      </c>
      <c r="R54" s="197">
        <v>0.44</v>
      </c>
      <c r="S54" s="197">
        <v>4.2300000000000004</v>
      </c>
      <c r="T54" s="197">
        <v>0</v>
      </c>
      <c r="U54" s="197">
        <v>4.5599999999999996</v>
      </c>
      <c r="V54" s="197">
        <v>0.12</v>
      </c>
      <c r="W54" s="197">
        <v>0.33</v>
      </c>
      <c r="X54" s="197">
        <v>1.53</v>
      </c>
      <c r="Y54" s="197">
        <v>0</v>
      </c>
      <c r="Z54" s="197">
        <v>1.94</v>
      </c>
      <c r="AA54" s="197">
        <v>0.77</v>
      </c>
      <c r="AB54" s="197">
        <v>0</v>
      </c>
      <c r="AC54" s="197">
        <v>2.46</v>
      </c>
      <c r="AD54" s="197">
        <v>8.9</v>
      </c>
      <c r="AE54" s="197">
        <v>0</v>
      </c>
      <c r="AF54" s="197">
        <v>0</v>
      </c>
      <c r="AG54" s="197">
        <v>21.09</v>
      </c>
      <c r="AH54" s="197">
        <v>0</v>
      </c>
      <c r="AI54" s="197">
        <v>10.6</v>
      </c>
      <c r="AJ54" s="197">
        <v>0</v>
      </c>
      <c r="AK54" s="197">
        <v>12.13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11.27</v>
      </c>
      <c r="E55" s="197">
        <v>0</v>
      </c>
      <c r="F55" s="197">
        <v>0</v>
      </c>
      <c r="G55" s="197">
        <v>19.489999999999998</v>
      </c>
      <c r="H55" s="197">
        <v>0</v>
      </c>
      <c r="I55" s="197">
        <v>0</v>
      </c>
      <c r="J55" s="197">
        <v>25.39</v>
      </c>
      <c r="K55" s="197">
        <v>0.32</v>
      </c>
      <c r="L55" s="197">
        <v>67.8</v>
      </c>
      <c r="M55" s="197">
        <v>0.95</v>
      </c>
      <c r="N55" s="197">
        <v>0.6</v>
      </c>
      <c r="O55" s="197">
        <v>0</v>
      </c>
      <c r="P55" s="197">
        <v>1.07</v>
      </c>
      <c r="Q55" s="197">
        <v>3.23</v>
      </c>
      <c r="R55" s="197">
        <v>0.44</v>
      </c>
      <c r="S55" s="197">
        <v>4.2300000000000004</v>
      </c>
      <c r="T55" s="197">
        <v>0</v>
      </c>
      <c r="U55" s="197">
        <v>4.5599999999999996</v>
      </c>
      <c r="V55" s="197">
        <v>0.12</v>
      </c>
      <c r="W55" s="197">
        <v>0.33</v>
      </c>
      <c r="X55" s="197">
        <v>1.53</v>
      </c>
      <c r="Y55" s="197">
        <v>0</v>
      </c>
      <c r="Z55" s="197">
        <v>1.94</v>
      </c>
      <c r="AA55" s="197">
        <v>0.77</v>
      </c>
      <c r="AB55" s="197">
        <v>0</v>
      </c>
      <c r="AC55" s="197">
        <v>2.46</v>
      </c>
      <c r="AD55" s="197">
        <v>8.9</v>
      </c>
      <c r="AE55" s="197">
        <v>0</v>
      </c>
      <c r="AF55" s="197">
        <v>0</v>
      </c>
      <c r="AG55" s="197">
        <v>21.09</v>
      </c>
      <c r="AH55" s="197">
        <v>0</v>
      </c>
      <c r="AI55" s="197">
        <v>10.6</v>
      </c>
      <c r="AJ55" s="197">
        <v>0</v>
      </c>
      <c r="AK55" s="197">
        <v>12.13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11.27</v>
      </c>
      <c r="E56" s="197">
        <v>0</v>
      </c>
      <c r="F56" s="197">
        <v>0</v>
      </c>
      <c r="G56" s="197">
        <v>19.489999999999998</v>
      </c>
      <c r="H56" s="197">
        <v>0</v>
      </c>
      <c r="I56" s="197">
        <v>0</v>
      </c>
      <c r="J56" s="197">
        <v>25.39</v>
      </c>
      <c r="K56" s="197">
        <v>0.32</v>
      </c>
      <c r="L56" s="197">
        <v>120.67</v>
      </c>
      <c r="M56" s="197">
        <v>0.95</v>
      </c>
      <c r="N56" s="197">
        <v>0.6</v>
      </c>
      <c r="O56" s="197">
        <v>0</v>
      </c>
      <c r="P56" s="197">
        <v>1.07</v>
      </c>
      <c r="Q56" s="197">
        <v>3.23</v>
      </c>
      <c r="R56" s="197">
        <v>0.44</v>
      </c>
      <c r="S56" s="197">
        <v>4.2300000000000004</v>
      </c>
      <c r="T56" s="197">
        <v>0</v>
      </c>
      <c r="U56" s="197">
        <v>4.5599999999999996</v>
      </c>
      <c r="V56" s="197">
        <v>0.12</v>
      </c>
      <c r="W56" s="197">
        <v>0.33</v>
      </c>
      <c r="X56" s="197">
        <v>1.53</v>
      </c>
      <c r="Y56" s="197">
        <v>0</v>
      </c>
      <c r="Z56" s="197">
        <v>1.94</v>
      </c>
      <c r="AA56" s="197">
        <v>0.77</v>
      </c>
      <c r="AB56" s="197">
        <v>0</v>
      </c>
      <c r="AC56" s="197">
        <v>2.46</v>
      </c>
      <c r="AD56" s="197">
        <v>8.9</v>
      </c>
      <c r="AE56" s="197">
        <v>0</v>
      </c>
      <c r="AF56" s="197">
        <v>0</v>
      </c>
      <c r="AG56" s="197">
        <v>21.09</v>
      </c>
      <c r="AH56" s="197">
        <v>0</v>
      </c>
      <c r="AI56" s="197">
        <v>10.6</v>
      </c>
      <c r="AJ56" s="197">
        <v>0</v>
      </c>
      <c r="AK56" s="197">
        <v>12.13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11.27</v>
      </c>
      <c r="E57" s="197">
        <v>0</v>
      </c>
      <c r="F57" s="197">
        <v>0</v>
      </c>
      <c r="G57" s="197">
        <v>19.489999999999998</v>
      </c>
      <c r="H57" s="197">
        <v>0</v>
      </c>
      <c r="I57" s="197">
        <v>0</v>
      </c>
      <c r="J57" s="197">
        <v>25.39</v>
      </c>
      <c r="K57" s="197">
        <v>0.32</v>
      </c>
      <c r="L57" s="197">
        <v>110.78</v>
      </c>
      <c r="M57" s="197">
        <v>0.95</v>
      </c>
      <c r="N57" s="197">
        <v>0.6</v>
      </c>
      <c r="O57" s="197">
        <v>0</v>
      </c>
      <c r="P57" s="197">
        <v>1.07</v>
      </c>
      <c r="Q57" s="197">
        <v>0.21</v>
      </c>
      <c r="R57" s="197">
        <v>0.44</v>
      </c>
      <c r="S57" s="197">
        <v>0.28000000000000003</v>
      </c>
      <c r="T57" s="197">
        <v>0</v>
      </c>
      <c r="U57" s="197">
        <v>4.5599999999999996</v>
      </c>
      <c r="V57" s="197">
        <v>0.12</v>
      </c>
      <c r="W57" s="197">
        <v>0.33</v>
      </c>
      <c r="X57" s="197">
        <v>1.53</v>
      </c>
      <c r="Y57" s="197">
        <v>0</v>
      </c>
      <c r="Z57" s="197">
        <v>1.94</v>
      </c>
      <c r="AA57" s="197">
        <v>0.77</v>
      </c>
      <c r="AB57" s="197">
        <v>0</v>
      </c>
      <c r="AC57" s="197">
        <v>2.46</v>
      </c>
      <c r="AD57" s="197">
        <v>8.9</v>
      </c>
      <c r="AE57" s="197">
        <v>0</v>
      </c>
      <c r="AF57" s="197">
        <v>0</v>
      </c>
      <c r="AG57" s="197">
        <v>21.09</v>
      </c>
      <c r="AH57" s="197">
        <v>0</v>
      </c>
      <c r="AI57" s="197">
        <v>10.6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11.27</v>
      </c>
      <c r="E58" s="197">
        <v>0</v>
      </c>
      <c r="F58" s="197">
        <v>0</v>
      </c>
      <c r="G58" s="197">
        <v>19.489999999999998</v>
      </c>
      <c r="H58" s="197">
        <v>0</v>
      </c>
      <c r="I58" s="197">
        <v>0</v>
      </c>
      <c r="J58" s="197">
        <v>25.39</v>
      </c>
      <c r="K58" s="197">
        <v>0.32</v>
      </c>
      <c r="L58" s="197">
        <v>76.69</v>
      </c>
      <c r="M58" s="197">
        <v>0.95</v>
      </c>
      <c r="N58" s="197">
        <v>0.6</v>
      </c>
      <c r="O58" s="197">
        <v>0</v>
      </c>
      <c r="P58" s="197">
        <v>1.07</v>
      </c>
      <c r="Q58" s="197">
        <v>0.21</v>
      </c>
      <c r="R58" s="197">
        <v>0.44</v>
      </c>
      <c r="S58" s="197">
        <v>0.28000000000000003</v>
      </c>
      <c r="T58" s="197">
        <v>0</v>
      </c>
      <c r="U58" s="197">
        <v>4.5599999999999996</v>
      </c>
      <c r="V58" s="197">
        <v>0.12</v>
      </c>
      <c r="W58" s="197">
        <v>0.33</v>
      </c>
      <c r="X58" s="197">
        <v>1.53</v>
      </c>
      <c r="Y58" s="197">
        <v>0</v>
      </c>
      <c r="Z58" s="197">
        <v>1.94</v>
      </c>
      <c r="AA58" s="197">
        <v>0.77</v>
      </c>
      <c r="AB58" s="197">
        <v>0</v>
      </c>
      <c r="AC58" s="197">
        <v>2.46</v>
      </c>
      <c r="AD58" s="197">
        <v>8.9</v>
      </c>
      <c r="AE58" s="197">
        <v>0</v>
      </c>
      <c r="AF58" s="197">
        <v>0</v>
      </c>
      <c r="AG58" s="197">
        <v>21.09</v>
      </c>
      <c r="AH58" s="197">
        <v>0</v>
      </c>
      <c r="AI58" s="197">
        <v>10.6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0</v>
      </c>
      <c r="G59" s="197">
        <v>19.489999999999998</v>
      </c>
      <c r="H59" s="197">
        <v>0</v>
      </c>
      <c r="I59" s="197">
        <v>0</v>
      </c>
      <c r="J59" s="197">
        <v>25.22</v>
      </c>
      <c r="K59" s="197">
        <v>0.32</v>
      </c>
      <c r="L59" s="197">
        <v>13</v>
      </c>
      <c r="M59" s="197">
        <v>0.95</v>
      </c>
      <c r="N59" s="197">
        <v>0.6</v>
      </c>
      <c r="O59" s="197">
        <v>0</v>
      </c>
      <c r="P59" s="197">
        <v>1.07</v>
      </c>
      <c r="Q59" s="197">
        <v>0.21</v>
      </c>
      <c r="R59" s="197">
        <v>0.44</v>
      </c>
      <c r="S59" s="197">
        <v>0.28000000000000003</v>
      </c>
      <c r="T59" s="197">
        <v>0</v>
      </c>
      <c r="U59" s="197">
        <v>4.5599999999999996</v>
      </c>
      <c r="V59" s="197">
        <v>0.12</v>
      </c>
      <c r="W59" s="197">
        <v>0.33</v>
      </c>
      <c r="X59" s="197">
        <v>1.53</v>
      </c>
      <c r="Y59" s="197">
        <v>0</v>
      </c>
      <c r="Z59" s="197">
        <v>1.94</v>
      </c>
      <c r="AA59" s="197">
        <v>0.77</v>
      </c>
      <c r="AB59" s="197">
        <v>0</v>
      </c>
      <c r="AC59" s="197">
        <v>2.46</v>
      </c>
      <c r="AD59" s="197">
        <v>8.9</v>
      </c>
      <c r="AE59" s="197">
        <v>0</v>
      </c>
      <c r="AF59" s="197">
        <v>0</v>
      </c>
      <c r="AG59" s="197">
        <v>21.09</v>
      </c>
      <c r="AH59" s="197">
        <v>0</v>
      </c>
      <c r="AI59" s="197">
        <v>10.6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0</v>
      </c>
      <c r="G60" s="197">
        <v>19.489999999999998</v>
      </c>
      <c r="H60" s="197">
        <v>0</v>
      </c>
      <c r="I60" s="197">
        <v>0</v>
      </c>
      <c r="J60" s="197">
        <v>25.22</v>
      </c>
      <c r="K60" s="197">
        <v>0.32</v>
      </c>
      <c r="L60" s="197">
        <v>13</v>
      </c>
      <c r="M60" s="197">
        <v>0.95</v>
      </c>
      <c r="N60" s="197">
        <v>0.6</v>
      </c>
      <c r="O60" s="197">
        <v>0</v>
      </c>
      <c r="P60" s="197">
        <v>1.07</v>
      </c>
      <c r="Q60" s="197">
        <v>0.21</v>
      </c>
      <c r="R60" s="197">
        <v>0.44</v>
      </c>
      <c r="S60" s="197">
        <v>0.28000000000000003</v>
      </c>
      <c r="T60" s="197">
        <v>0</v>
      </c>
      <c r="U60" s="197">
        <v>4.5599999999999996</v>
      </c>
      <c r="V60" s="197">
        <v>0.12</v>
      </c>
      <c r="W60" s="197">
        <v>0.33</v>
      </c>
      <c r="X60" s="197">
        <v>1.53</v>
      </c>
      <c r="Y60" s="197">
        <v>0</v>
      </c>
      <c r="Z60" s="197">
        <v>1.94</v>
      </c>
      <c r="AA60" s="197">
        <v>0.77</v>
      </c>
      <c r="AB60" s="197">
        <v>0</v>
      </c>
      <c r="AC60" s="197">
        <v>2.46</v>
      </c>
      <c r="AD60" s="197">
        <v>8.9</v>
      </c>
      <c r="AE60" s="197">
        <v>0</v>
      </c>
      <c r="AF60" s="197">
        <v>0</v>
      </c>
      <c r="AG60" s="197">
        <v>21.09</v>
      </c>
      <c r="AH60" s="197">
        <v>0</v>
      </c>
      <c r="AI60" s="197">
        <v>10.6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0</v>
      </c>
      <c r="G61" s="197">
        <v>19.489999999999998</v>
      </c>
      <c r="H61" s="197">
        <v>0</v>
      </c>
      <c r="I61" s="197">
        <v>0</v>
      </c>
      <c r="J61" s="197">
        <v>25.22</v>
      </c>
      <c r="K61" s="197">
        <v>0.32</v>
      </c>
      <c r="L61" s="197">
        <v>13</v>
      </c>
      <c r="M61" s="197">
        <v>0.95</v>
      </c>
      <c r="N61" s="197">
        <v>0.6</v>
      </c>
      <c r="O61" s="197">
        <v>0</v>
      </c>
      <c r="P61" s="197">
        <v>1.07</v>
      </c>
      <c r="Q61" s="197">
        <v>0.21</v>
      </c>
      <c r="R61" s="197">
        <v>0.44</v>
      </c>
      <c r="S61" s="197">
        <v>0.28000000000000003</v>
      </c>
      <c r="T61" s="197">
        <v>0</v>
      </c>
      <c r="U61" s="197">
        <v>4.5599999999999996</v>
      </c>
      <c r="V61" s="197">
        <v>0.12</v>
      </c>
      <c r="W61" s="197">
        <v>0.33</v>
      </c>
      <c r="X61" s="197">
        <v>1.53</v>
      </c>
      <c r="Y61" s="197">
        <v>0</v>
      </c>
      <c r="Z61" s="197">
        <v>1.94</v>
      </c>
      <c r="AA61" s="197">
        <v>0.77</v>
      </c>
      <c r="AB61" s="197">
        <v>0</v>
      </c>
      <c r="AC61" s="197">
        <v>2.46</v>
      </c>
      <c r="AD61" s="197">
        <v>8.9</v>
      </c>
      <c r="AE61" s="197">
        <v>0</v>
      </c>
      <c r="AF61" s="197">
        <v>0</v>
      </c>
      <c r="AG61" s="197">
        <v>21.09</v>
      </c>
      <c r="AH61" s="197">
        <v>0</v>
      </c>
      <c r="AI61" s="197">
        <v>10.6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0</v>
      </c>
      <c r="G62" s="197">
        <v>19.489999999999998</v>
      </c>
      <c r="H62" s="197">
        <v>0</v>
      </c>
      <c r="I62" s="197">
        <v>0</v>
      </c>
      <c r="J62" s="197">
        <v>25.22</v>
      </c>
      <c r="K62" s="197">
        <v>0.32</v>
      </c>
      <c r="L62" s="197">
        <v>13</v>
      </c>
      <c r="M62" s="197">
        <v>0.95</v>
      </c>
      <c r="N62" s="197">
        <v>0.6</v>
      </c>
      <c r="O62" s="197">
        <v>0</v>
      </c>
      <c r="P62" s="197">
        <v>1.07</v>
      </c>
      <c r="Q62" s="197">
        <v>0.21</v>
      </c>
      <c r="R62" s="197">
        <v>0.44</v>
      </c>
      <c r="S62" s="197">
        <v>0.28000000000000003</v>
      </c>
      <c r="T62" s="197">
        <v>0</v>
      </c>
      <c r="U62" s="197">
        <v>4.5599999999999996</v>
      </c>
      <c r="V62" s="197">
        <v>0.12</v>
      </c>
      <c r="W62" s="197">
        <v>0.33</v>
      </c>
      <c r="X62" s="197">
        <v>1.53</v>
      </c>
      <c r="Y62" s="197">
        <v>0</v>
      </c>
      <c r="Z62" s="197">
        <v>1.94</v>
      </c>
      <c r="AA62" s="197">
        <v>0.77</v>
      </c>
      <c r="AB62" s="197">
        <v>0</v>
      </c>
      <c r="AC62" s="197">
        <v>2.46</v>
      </c>
      <c r="AD62" s="197">
        <v>8.9</v>
      </c>
      <c r="AE62" s="197">
        <v>0</v>
      </c>
      <c r="AF62" s="197">
        <v>0</v>
      </c>
      <c r="AG62" s="197">
        <v>21.09</v>
      </c>
      <c r="AH62" s="197">
        <v>0</v>
      </c>
      <c r="AI62" s="197">
        <v>10.6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0</v>
      </c>
      <c r="G63" s="197">
        <v>19.489999999999998</v>
      </c>
      <c r="H63" s="197">
        <v>0</v>
      </c>
      <c r="I63" s="197">
        <v>0</v>
      </c>
      <c r="J63" s="197">
        <v>25.22</v>
      </c>
      <c r="K63" s="197">
        <v>0.32</v>
      </c>
      <c r="L63" s="197">
        <v>13</v>
      </c>
      <c r="M63" s="197">
        <v>0.85</v>
      </c>
      <c r="N63" s="197">
        <v>0.6</v>
      </c>
      <c r="O63" s="197">
        <v>0</v>
      </c>
      <c r="P63" s="197">
        <v>1.07</v>
      </c>
      <c r="Q63" s="197">
        <v>0.21</v>
      </c>
      <c r="R63" s="197">
        <v>0.44</v>
      </c>
      <c r="S63" s="197">
        <v>0.28000000000000003</v>
      </c>
      <c r="T63" s="197">
        <v>0</v>
      </c>
      <c r="U63" s="197">
        <v>4.5599999999999996</v>
      </c>
      <c r="V63" s="197">
        <v>0.12</v>
      </c>
      <c r="W63" s="197">
        <v>0.33</v>
      </c>
      <c r="X63" s="197">
        <v>1.53</v>
      </c>
      <c r="Y63" s="197">
        <v>0</v>
      </c>
      <c r="Z63" s="197">
        <v>1.94</v>
      </c>
      <c r="AA63" s="197">
        <v>0.77</v>
      </c>
      <c r="AB63" s="197">
        <v>0</v>
      </c>
      <c r="AC63" s="197">
        <v>2.46</v>
      </c>
      <c r="AD63" s="197">
        <v>8.9</v>
      </c>
      <c r="AE63" s="197">
        <v>0</v>
      </c>
      <c r="AF63" s="197">
        <v>0</v>
      </c>
      <c r="AG63" s="197">
        <v>21.09</v>
      </c>
      <c r="AH63" s="197">
        <v>0</v>
      </c>
      <c r="AI63" s="197">
        <v>10.6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0</v>
      </c>
      <c r="G64" s="197">
        <v>19.489999999999998</v>
      </c>
      <c r="H64" s="197">
        <v>0</v>
      </c>
      <c r="I64" s="197">
        <v>0</v>
      </c>
      <c r="J64" s="197">
        <v>25.22</v>
      </c>
      <c r="K64" s="197">
        <v>0.32</v>
      </c>
      <c r="L64" s="197">
        <v>13</v>
      </c>
      <c r="M64" s="197">
        <v>0.75</v>
      </c>
      <c r="N64" s="197">
        <v>0.6</v>
      </c>
      <c r="O64" s="197">
        <v>0</v>
      </c>
      <c r="P64" s="197">
        <v>1.07</v>
      </c>
      <c r="Q64" s="197">
        <v>0.21</v>
      </c>
      <c r="R64" s="197">
        <v>0.44</v>
      </c>
      <c r="S64" s="197">
        <v>0.28000000000000003</v>
      </c>
      <c r="T64" s="197">
        <v>0</v>
      </c>
      <c r="U64" s="197">
        <v>4.5599999999999996</v>
      </c>
      <c r="V64" s="197">
        <v>0.12</v>
      </c>
      <c r="W64" s="197">
        <v>0.33</v>
      </c>
      <c r="X64" s="197">
        <v>1.53</v>
      </c>
      <c r="Y64" s="197">
        <v>0</v>
      </c>
      <c r="Z64" s="197">
        <v>1.94</v>
      </c>
      <c r="AA64" s="197">
        <v>0.77</v>
      </c>
      <c r="AB64" s="197">
        <v>0</v>
      </c>
      <c r="AC64" s="197">
        <v>2.46</v>
      </c>
      <c r="AD64" s="197">
        <v>8.9</v>
      </c>
      <c r="AE64" s="197">
        <v>0</v>
      </c>
      <c r="AF64" s="197">
        <v>0</v>
      </c>
      <c r="AG64" s="197">
        <v>21.09</v>
      </c>
      <c r="AH64" s="197">
        <v>0</v>
      </c>
      <c r="AI64" s="197">
        <v>10.6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0</v>
      </c>
      <c r="G65" s="197">
        <v>19.489999999999998</v>
      </c>
      <c r="H65" s="197">
        <v>0</v>
      </c>
      <c r="I65" s="197">
        <v>0</v>
      </c>
      <c r="J65" s="197">
        <v>25.22</v>
      </c>
      <c r="K65" s="197">
        <v>0.32</v>
      </c>
      <c r="L65" s="197">
        <v>13</v>
      </c>
      <c r="M65" s="197">
        <v>0.75</v>
      </c>
      <c r="N65" s="197">
        <v>0.6</v>
      </c>
      <c r="O65" s="197">
        <v>0</v>
      </c>
      <c r="P65" s="197">
        <v>1.07</v>
      </c>
      <c r="Q65" s="197">
        <v>0.21</v>
      </c>
      <c r="R65" s="197">
        <v>0.44</v>
      </c>
      <c r="S65" s="197">
        <v>0.28000000000000003</v>
      </c>
      <c r="T65" s="197">
        <v>0</v>
      </c>
      <c r="U65" s="197">
        <v>4.5599999999999996</v>
      </c>
      <c r="V65" s="197">
        <v>0.12</v>
      </c>
      <c r="W65" s="197">
        <v>0.33</v>
      </c>
      <c r="X65" s="197">
        <v>1.53</v>
      </c>
      <c r="Y65" s="197">
        <v>0</v>
      </c>
      <c r="Z65" s="197">
        <v>1.94</v>
      </c>
      <c r="AA65" s="197">
        <v>0.77</v>
      </c>
      <c r="AB65" s="197">
        <v>0</v>
      </c>
      <c r="AC65" s="197">
        <v>2.46</v>
      </c>
      <c r="AD65" s="197">
        <v>8.9</v>
      </c>
      <c r="AE65" s="197">
        <v>0</v>
      </c>
      <c r="AF65" s="197">
        <v>0</v>
      </c>
      <c r="AG65" s="197">
        <v>21.09</v>
      </c>
      <c r="AH65" s="197">
        <v>0</v>
      </c>
      <c r="AI65" s="197">
        <v>10.6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0</v>
      </c>
      <c r="G66" s="197">
        <v>19.489999999999998</v>
      </c>
      <c r="H66" s="197">
        <v>0</v>
      </c>
      <c r="I66" s="197">
        <v>0</v>
      </c>
      <c r="J66" s="197">
        <v>25.22</v>
      </c>
      <c r="K66" s="197">
        <v>0.32</v>
      </c>
      <c r="L66" s="197">
        <v>13</v>
      </c>
      <c r="M66" s="197">
        <v>0.75</v>
      </c>
      <c r="N66" s="197">
        <v>0.6</v>
      </c>
      <c r="O66" s="197">
        <v>0</v>
      </c>
      <c r="P66" s="197">
        <v>1.07</v>
      </c>
      <c r="Q66" s="197">
        <v>0.21</v>
      </c>
      <c r="R66" s="197">
        <v>0.44</v>
      </c>
      <c r="S66" s="197">
        <v>0.28000000000000003</v>
      </c>
      <c r="T66" s="197">
        <v>0</v>
      </c>
      <c r="U66" s="197">
        <v>4.5599999999999996</v>
      </c>
      <c r="V66" s="197">
        <v>0.87</v>
      </c>
      <c r="W66" s="197">
        <v>0.33</v>
      </c>
      <c r="X66" s="197">
        <v>1.53</v>
      </c>
      <c r="Y66" s="197">
        <v>0</v>
      </c>
      <c r="Z66" s="197">
        <v>1.94</v>
      </c>
      <c r="AA66" s="197">
        <v>0.76</v>
      </c>
      <c r="AB66" s="197">
        <v>0</v>
      </c>
      <c r="AC66" s="197">
        <v>2.46</v>
      </c>
      <c r="AD66" s="197">
        <v>8.9</v>
      </c>
      <c r="AE66" s="197">
        <v>0</v>
      </c>
      <c r="AF66" s="197">
        <v>0</v>
      </c>
      <c r="AG66" s="197">
        <v>21.09</v>
      </c>
      <c r="AH66" s="197">
        <v>0</v>
      </c>
      <c r="AI66" s="197">
        <v>10.6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0</v>
      </c>
      <c r="G67" s="197">
        <v>19.489999999999998</v>
      </c>
      <c r="H67" s="197">
        <v>0</v>
      </c>
      <c r="I67" s="197">
        <v>0</v>
      </c>
      <c r="J67" s="197">
        <v>25.22</v>
      </c>
      <c r="K67" s="197">
        <v>0.32</v>
      </c>
      <c r="L67" s="197">
        <v>13</v>
      </c>
      <c r="M67" s="197">
        <v>0.75</v>
      </c>
      <c r="N67" s="197">
        <v>0.6</v>
      </c>
      <c r="O67" s="197">
        <v>0</v>
      </c>
      <c r="P67" s="197">
        <v>1.07</v>
      </c>
      <c r="Q67" s="197">
        <v>0.21</v>
      </c>
      <c r="R67" s="197">
        <v>0.44</v>
      </c>
      <c r="S67" s="197">
        <v>0.28000000000000003</v>
      </c>
      <c r="T67" s="197">
        <v>0</v>
      </c>
      <c r="U67" s="197">
        <v>4.5599999999999996</v>
      </c>
      <c r="V67" s="197">
        <v>0.13</v>
      </c>
      <c r="W67" s="197">
        <v>0.33</v>
      </c>
      <c r="X67" s="197">
        <v>1.53</v>
      </c>
      <c r="Y67" s="197">
        <v>0</v>
      </c>
      <c r="Z67" s="197">
        <v>1.94</v>
      </c>
      <c r="AA67" s="197">
        <v>0.76</v>
      </c>
      <c r="AB67" s="197">
        <v>0</v>
      </c>
      <c r="AC67" s="197">
        <v>2.46</v>
      </c>
      <c r="AD67" s="197">
        <v>8.9</v>
      </c>
      <c r="AE67" s="197">
        <v>0</v>
      </c>
      <c r="AF67" s="197">
        <v>0</v>
      </c>
      <c r="AG67" s="197">
        <v>21.09</v>
      </c>
      <c r="AH67" s="197">
        <v>0</v>
      </c>
      <c r="AI67" s="197">
        <v>10.6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0</v>
      </c>
      <c r="G68" s="197">
        <v>19.489999999999998</v>
      </c>
      <c r="H68" s="197">
        <v>0</v>
      </c>
      <c r="I68" s="197">
        <v>0</v>
      </c>
      <c r="J68" s="197">
        <v>25.22</v>
      </c>
      <c r="K68" s="197">
        <v>0.32</v>
      </c>
      <c r="L68" s="197">
        <v>13</v>
      </c>
      <c r="M68" s="197">
        <v>0.75</v>
      </c>
      <c r="N68" s="197">
        <v>0.6</v>
      </c>
      <c r="O68" s="197">
        <v>0</v>
      </c>
      <c r="P68" s="197">
        <v>1.07</v>
      </c>
      <c r="Q68" s="197">
        <v>0.21</v>
      </c>
      <c r="R68" s="197">
        <v>0.44</v>
      </c>
      <c r="S68" s="197">
        <v>0.28000000000000003</v>
      </c>
      <c r="T68" s="197">
        <v>0</v>
      </c>
      <c r="U68" s="197">
        <v>4.5599999999999996</v>
      </c>
      <c r="V68" s="197">
        <v>0.12</v>
      </c>
      <c r="W68" s="197">
        <v>0.33</v>
      </c>
      <c r="X68" s="197">
        <v>1.53</v>
      </c>
      <c r="Y68" s="197">
        <v>0</v>
      </c>
      <c r="Z68" s="197">
        <v>1.94</v>
      </c>
      <c r="AA68" s="197">
        <v>0.76</v>
      </c>
      <c r="AB68" s="197">
        <v>0</v>
      </c>
      <c r="AC68" s="197">
        <v>2.46</v>
      </c>
      <c r="AD68" s="197">
        <v>8.9</v>
      </c>
      <c r="AE68" s="197">
        <v>0</v>
      </c>
      <c r="AF68" s="197">
        <v>0</v>
      </c>
      <c r="AG68" s="197">
        <v>21.09</v>
      </c>
      <c r="AH68" s="197">
        <v>0</v>
      </c>
      <c r="AI68" s="197">
        <v>10.6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0</v>
      </c>
      <c r="G69" s="197">
        <v>19.489999999999998</v>
      </c>
      <c r="H69" s="197">
        <v>0</v>
      </c>
      <c r="I69" s="197">
        <v>0</v>
      </c>
      <c r="J69" s="197">
        <v>25.22</v>
      </c>
      <c r="K69" s="197">
        <v>0.32</v>
      </c>
      <c r="L69" s="197">
        <v>13</v>
      </c>
      <c r="M69" s="197">
        <v>0.75</v>
      </c>
      <c r="N69" s="197">
        <v>0.6</v>
      </c>
      <c r="O69" s="197">
        <v>0</v>
      </c>
      <c r="P69" s="197">
        <v>1.07</v>
      </c>
      <c r="Q69" s="197">
        <v>0.21</v>
      </c>
      <c r="R69" s="197">
        <v>0.44</v>
      </c>
      <c r="S69" s="197">
        <v>0.28000000000000003</v>
      </c>
      <c r="T69" s="197">
        <v>0</v>
      </c>
      <c r="U69" s="197">
        <v>4.5599999999999996</v>
      </c>
      <c r="V69" s="197">
        <v>0.12</v>
      </c>
      <c r="W69" s="197">
        <v>0.33</v>
      </c>
      <c r="X69" s="197">
        <v>1.53</v>
      </c>
      <c r="Y69" s="197">
        <v>0</v>
      </c>
      <c r="Z69" s="197">
        <v>1.94</v>
      </c>
      <c r="AA69" s="197">
        <v>0.76</v>
      </c>
      <c r="AB69" s="197">
        <v>0</v>
      </c>
      <c r="AC69" s="197">
        <v>2.46</v>
      </c>
      <c r="AD69" s="197">
        <v>8.9</v>
      </c>
      <c r="AE69" s="197">
        <v>0</v>
      </c>
      <c r="AF69" s="197">
        <v>0</v>
      </c>
      <c r="AG69" s="197">
        <v>21.09</v>
      </c>
      <c r="AH69" s="197">
        <v>0</v>
      </c>
      <c r="AI69" s="197">
        <v>10.6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0</v>
      </c>
      <c r="G70" s="197">
        <v>19.489999999999998</v>
      </c>
      <c r="H70" s="197">
        <v>0</v>
      </c>
      <c r="I70" s="197">
        <v>0</v>
      </c>
      <c r="J70" s="197">
        <v>25.22</v>
      </c>
      <c r="K70" s="197">
        <v>0.32</v>
      </c>
      <c r="L70" s="197">
        <v>13</v>
      </c>
      <c r="M70" s="197">
        <v>0.75</v>
      </c>
      <c r="N70" s="197">
        <v>0.6</v>
      </c>
      <c r="O70" s="197">
        <v>0</v>
      </c>
      <c r="P70" s="197">
        <v>1.07</v>
      </c>
      <c r="Q70" s="197">
        <v>0.21</v>
      </c>
      <c r="R70" s="197">
        <v>0.44</v>
      </c>
      <c r="S70" s="197">
        <v>0.28000000000000003</v>
      </c>
      <c r="T70" s="197">
        <v>0</v>
      </c>
      <c r="U70" s="197">
        <v>4.5599999999999996</v>
      </c>
      <c r="V70" s="197">
        <v>0.12</v>
      </c>
      <c r="W70" s="197">
        <v>0.33</v>
      </c>
      <c r="X70" s="197">
        <v>1.53</v>
      </c>
      <c r="Y70" s="197">
        <v>0</v>
      </c>
      <c r="Z70" s="197">
        <v>1.94</v>
      </c>
      <c r="AA70" s="197">
        <v>0.76</v>
      </c>
      <c r="AB70" s="197">
        <v>0</v>
      </c>
      <c r="AC70" s="197">
        <v>2.46</v>
      </c>
      <c r="AD70" s="197">
        <v>8.9</v>
      </c>
      <c r="AE70" s="197">
        <v>0</v>
      </c>
      <c r="AF70" s="197">
        <v>0</v>
      </c>
      <c r="AG70" s="197">
        <v>21.09</v>
      </c>
      <c r="AH70" s="197">
        <v>0</v>
      </c>
      <c r="AI70" s="197">
        <v>10.6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0</v>
      </c>
      <c r="G71" s="197">
        <v>19.489999999999998</v>
      </c>
      <c r="H71" s="197">
        <v>0</v>
      </c>
      <c r="I71" s="197">
        <v>0</v>
      </c>
      <c r="J71" s="197">
        <v>25.22</v>
      </c>
      <c r="K71" s="197">
        <v>0.32</v>
      </c>
      <c r="L71" s="197">
        <v>13</v>
      </c>
      <c r="M71" s="197">
        <v>0.75</v>
      </c>
      <c r="N71" s="197">
        <v>0.6</v>
      </c>
      <c r="O71" s="197">
        <v>0</v>
      </c>
      <c r="P71" s="197">
        <v>1.07</v>
      </c>
      <c r="Q71" s="197">
        <v>0.21</v>
      </c>
      <c r="R71" s="197">
        <v>0.44</v>
      </c>
      <c r="S71" s="197">
        <v>0.28000000000000003</v>
      </c>
      <c r="T71" s="197">
        <v>0</v>
      </c>
      <c r="U71" s="197">
        <v>4.5599999999999996</v>
      </c>
      <c r="V71" s="197">
        <v>0.12</v>
      </c>
      <c r="W71" s="197">
        <v>0.33</v>
      </c>
      <c r="X71" s="197">
        <v>1.53</v>
      </c>
      <c r="Y71" s="197">
        <v>0</v>
      </c>
      <c r="Z71" s="197">
        <v>1.94</v>
      </c>
      <c r="AA71" s="197">
        <v>0.76</v>
      </c>
      <c r="AB71" s="197">
        <v>0</v>
      </c>
      <c r="AC71" s="197">
        <v>2.46</v>
      </c>
      <c r="AD71" s="197">
        <v>8.9</v>
      </c>
      <c r="AE71" s="197">
        <v>0</v>
      </c>
      <c r="AF71" s="197">
        <v>0</v>
      </c>
      <c r="AG71" s="197">
        <v>21.09</v>
      </c>
      <c r="AH71" s="197">
        <v>0</v>
      </c>
      <c r="AI71" s="197">
        <v>10.6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0</v>
      </c>
      <c r="G72" s="197">
        <v>19.489999999999998</v>
      </c>
      <c r="H72" s="197">
        <v>0</v>
      </c>
      <c r="I72" s="197">
        <v>0</v>
      </c>
      <c r="J72" s="197">
        <v>25.22</v>
      </c>
      <c r="K72" s="197">
        <v>0.32</v>
      </c>
      <c r="L72" s="197">
        <v>13</v>
      </c>
      <c r="M72" s="197">
        <v>0.75</v>
      </c>
      <c r="N72" s="197">
        <v>0.6</v>
      </c>
      <c r="O72" s="197">
        <v>0</v>
      </c>
      <c r="P72" s="197">
        <v>1.07</v>
      </c>
      <c r="Q72" s="197">
        <v>0.21</v>
      </c>
      <c r="R72" s="197">
        <v>0.44</v>
      </c>
      <c r="S72" s="197">
        <v>0.28000000000000003</v>
      </c>
      <c r="T72" s="197">
        <v>0</v>
      </c>
      <c r="U72" s="197">
        <v>4.5599999999999996</v>
      </c>
      <c r="V72" s="197">
        <v>0.12</v>
      </c>
      <c r="W72" s="197">
        <v>0.33</v>
      </c>
      <c r="X72" s="197">
        <v>1.53</v>
      </c>
      <c r="Y72" s="197">
        <v>0</v>
      </c>
      <c r="Z72" s="197">
        <v>1.94</v>
      </c>
      <c r="AA72" s="197">
        <v>0.76</v>
      </c>
      <c r="AB72" s="197">
        <v>0</v>
      </c>
      <c r="AC72" s="197">
        <v>2.46</v>
      </c>
      <c r="AD72" s="197">
        <v>8.9</v>
      </c>
      <c r="AE72" s="197">
        <v>0</v>
      </c>
      <c r="AF72" s="197">
        <v>0</v>
      </c>
      <c r="AG72" s="197">
        <v>21.09</v>
      </c>
      <c r="AH72" s="197">
        <v>0</v>
      </c>
      <c r="AI72" s="197">
        <v>10.6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0</v>
      </c>
      <c r="G73" s="197">
        <v>19.489999999999998</v>
      </c>
      <c r="H73" s="197">
        <v>0</v>
      </c>
      <c r="I73" s="197">
        <v>0</v>
      </c>
      <c r="J73" s="197">
        <v>25.22</v>
      </c>
      <c r="K73" s="197">
        <v>0.32</v>
      </c>
      <c r="L73" s="197">
        <v>13</v>
      </c>
      <c r="M73" s="197">
        <v>0.75</v>
      </c>
      <c r="N73" s="197">
        <v>0.6</v>
      </c>
      <c r="O73" s="197">
        <v>0</v>
      </c>
      <c r="P73" s="197">
        <v>1.07</v>
      </c>
      <c r="Q73" s="197">
        <v>0.21</v>
      </c>
      <c r="R73" s="197">
        <v>0.44</v>
      </c>
      <c r="S73" s="197">
        <v>0.28000000000000003</v>
      </c>
      <c r="T73" s="197">
        <v>0</v>
      </c>
      <c r="U73" s="197">
        <v>4.5599999999999996</v>
      </c>
      <c r="V73" s="197">
        <v>0.12</v>
      </c>
      <c r="W73" s="197">
        <v>0.33</v>
      </c>
      <c r="X73" s="197">
        <v>1.53</v>
      </c>
      <c r="Y73" s="197">
        <v>0</v>
      </c>
      <c r="Z73" s="197">
        <v>1.94</v>
      </c>
      <c r="AA73" s="197">
        <v>0.76</v>
      </c>
      <c r="AB73" s="197">
        <v>0</v>
      </c>
      <c r="AC73" s="197">
        <v>2.46</v>
      </c>
      <c r="AD73" s="197">
        <v>8.9</v>
      </c>
      <c r="AE73" s="197">
        <v>0</v>
      </c>
      <c r="AF73" s="197">
        <v>0</v>
      </c>
      <c r="AG73" s="197">
        <v>21.09</v>
      </c>
      <c r="AH73" s="197">
        <v>0</v>
      </c>
      <c r="AI73" s="197">
        <v>10.6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0</v>
      </c>
      <c r="G74" s="197">
        <v>19.489999999999998</v>
      </c>
      <c r="H74" s="197">
        <v>0</v>
      </c>
      <c r="I74" s="197">
        <v>0</v>
      </c>
      <c r="J74" s="197">
        <v>25.22</v>
      </c>
      <c r="K74" s="197">
        <v>0.32</v>
      </c>
      <c r="L74" s="197">
        <v>13</v>
      </c>
      <c r="M74" s="197">
        <v>0.75</v>
      </c>
      <c r="N74" s="197">
        <v>0.6</v>
      </c>
      <c r="O74" s="197">
        <v>0</v>
      </c>
      <c r="P74" s="197">
        <v>1.07</v>
      </c>
      <c r="Q74" s="197">
        <v>0.21</v>
      </c>
      <c r="R74" s="197">
        <v>0.44</v>
      </c>
      <c r="S74" s="197">
        <v>0.28000000000000003</v>
      </c>
      <c r="T74" s="197">
        <v>0</v>
      </c>
      <c r="U74" s="197">
        <v>4.5599999999999996</v>
      </c>
      <c r="V74" s="197">
        <v>0.12</v>
      </c>
      <c r="W74" s="197">
        <v>0.33</v>
      </c>
      <c r="X74" s="197">
        <v>1.53</v>
      </c>
      <c r="Y74" s="197">
        <v>0</v>
      </c>
      <c r="Z74" s="197">
        <v>1.94</v>
      </c>
      <c r="AA74" s="197">
        <v>0.76</v>
      </c>
      <c r="AB74" s="197">
        <v>0</v>
      </c>
      <c r="AC74" s="197">
        <v>2.46</v>
      </c>
      <c r="AD74" s="197">
        <v>8.9</v>
      </c>
      <c r="AE74" s="197">
        <v>0</v>
      </c>
      <c r="AF74" s="197">
        <v>0</v>
      </c>
      <c r="AG74" s="197">
        <v>21.09</v>
      </c>
      <c r="AH74" s="197">
        <v>0</v>
      </c>
      <c r="AI74" s="197">
        <v>10.6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11.27</v>
      </c>
      <c r="E75" s="197">
        <v>0</v>
      </c>
      <c r="F75" s="197">
        <v>0</v>
      </c>
      <c r="G75" s="197">
        <v>19.489999999999998</v>
      </c>
      <c r="H75" s="197">
        <v>0</v>
      </c>
      <c r="I75" s="197">
        <v>0</v>
      </c>
      <c r="J75" s="197">
        <v>25.22</v>
      </c>
      <c r="K75" s="197">
        <v>0.32</v>
      </c>
      <c r="L75" s="197">
        <v>13</v>
      </c>
      <c r="M75" s="197">
        <v>0.75</v>
      </c>
      <c r="N75" s="197">
        <v>0.6</v>
      </c>
      <c r="O75" s="197">
        <v>0</v>
      </c>
      <c r="P75" s="197">
        <v>1.07</v>
      </c>
      <c r="Q75" s="197">
        <v>0.28999999999999998</v>
      </c>
      <c r="R75" s="197">
        <v>0.44</v>
      </c>
      <c r="S75" s="197">
        <v>0.27</v>
      </c>
      <c r="T75" s="197">
        <v>0</v>
      </c>
      <c r="U75" s="197">
        <v>1.64</v>
      </c>
      <c r="V75" s="197">
        <v>0.12</v>
      </c>
      <c r="W75" s="197">
        <v>0.33</v>
      </c>
      <c r="X75" s="197">
        <v>1.53</v>
      </c>
      <c r="Y75" s="197">
        <v>0</v>
      </c>
      <c r="Z75" s="197">
        <v>1.94</v>
      </c>
      <c r="AA75" s="197">
        <v>0.76</v>
      </c>
      <c r="AB75" s="197">
        <v>0</v>
      </c>
      <c r="AC75" s="197">
        <v>2.46</v>
      </c>
      <c r="AD75" s="197">
        <v>8.9</v>
      </c>
      <c r="AE75" s="197">
        <v>0</v>
      </c>
      <c r="AF75" s="197">
        <v>0</v>
      </c>
      <c r="AG75" s="197">
        <v>21.09</v>
      </c>
      <c r="AH75" s="197">
        <v>0</v>
      </c>
      <c r="AI75" s="197">
        <v>10.6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11.27</v>
      </c>
      <c r="E76" s="197">
        <v>0</v>
      </c>
      <c r="F76" s="197">
        <v>0</v>
      </c>
      <c r="G76" s="197">
        <v>19.489999999999998</v>
      </c>
      <c r="H76" s="197">
        <v>0</v>
      </c>
      <c r="I76" s="197">
        <v>0</v>
      </c>
      <c r="J76" s="197">
        <v>25.22</v>
      </c>
      <c r="K76" s="197">
        <v>0.32</v>
      </c>
      <c r="L76" s="197">
        <v>13</v>
      </c>
      <c r="M76" s="197">
        <v>0.75</v>
      </c>
      <c r="N76" s="197">
        <v>0.6</v>
      </c>
      <c r="O76" s="197">
        <v>0</v>
      </c>
      <c r="P76" s="197">
        <v>1.07</v>
      </c>
      <c r="Q76" s="197">
        <v>0.21</v>
      </c>
      <c r="R76" s="197">
        <v>0.44</v>
      </c>
      <c r="S76" s="197">
        <v>0.27</v>
      </c>
      <c r="T76" s="197">
        <v>0</v>
      </c>
      <c r="U76" s="197">
        <v>1.64</v>
      </c>
      <c r="V76" s="197">
        <v>0.12</v>
      </c>
      <c r="W76" s="197">
        <v>0.33</v>
      </c>
      <c r="X76" s="197">
        <v>1.53</v>
      </c>
      <c r="Y76" s="197">
        <v>0</v>
      </c>
      <c r="Z76" s="197">
        <v>1.94</v>
      </c>
      <c r="AA76" s="197">
        <v>0.76</v>
      </c>
      <c r="AB76" s="197">
        <v>0</v>
      </c>
      <c r="AC76" s="197">
        <v>2.46</v>
      </c>
      <c r="AD76" s="197">
        <v>8.9</v>
      </c>
      <c r="AE76" s="197">
        <v>0</v>
      </c>
      <c r="AF76" s="197">
        <v>0</v>
      </c>
      <c r="AG76" s="197">
        <v>21.09</v>
      </c>
      <c r="AH76" s="197">
        <v>0</v>
      </c>
      <c r="AI76" s="197">
        <v>10.6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11.27</v>
      </c>
      <c r="E77" s="197">
        <v>0</v>
      </c>
      <c r="F77" s="197">
        <v>0</v>
      </c>
      <c r="G77" s="197">
        <v>19.489999999999998</v>
      </c>
      <c r="H77" s="197">
        <v>0</v>
      </c>
      <c r="I77" s="197">
        <v>0</v>
      </c>
      <c r="J77" s="197">
        <v>25.22</v>
      </c>
      <c r="K77" s="197">
        <v>0.32</v>
      </c>
      <c r="L77" s="197">
        <v>13</v>
      </c>
      <c r="M77" s="197">
        <v>0.75</v>
      </c>
      <c r="N77" s="197">
        <v>0.6</v>
      </c>
      <c r="O77" s="197">
        <v>0</v>
      </c>
      <c r="P77" s="197">
        <v>1.07</v>
      </c>
      <c r="Q77" s="197">
        <v>0.21</v>
      </c>
      <c r="R77" s="197">
        <v>0.44</v>
      </c>
      <c r="S77" s="197">
        <v>0.27</v>
      </c>
      <c r="T77" s="197">
        <v>0</v>
      </c>
      <c r="U77" s="197">
        <v>1.64</v>
      </c>
      <c r="V77" s="197">
        <v>0.12</v>
      </c>
      <c r="W77" s="197">
        <v>0.28999999999999998</v>
      </c>
      <c r="X77" s="197">
        <v>1.53</v>
      </c>
      <c r="Y77" s="197">
        <v>0</v>
      </c>
      <c r="Z77" s="197">
        <v>1.94</v>
      </c>
      <c r="AA77" s="197">
        <v>0.76</v>
      </c>
      <c r="AB77" s="197">
        <v>0</v>
      </c>
      <c r="AC77" s="197">
        <v>2.46</v>
      </c>
      <c r="AD77" s="197">
        <v>8.9</v>
      </c>
      <c r="AE77" s="197">
        <v>0</v>
      </c>
      <c r="AF77" s="197">
        <v>0</v>
      </c>
      <c r="AG77" s="197">
        <v>21.09</v>
      </c>
      <c r="AH77" s="197">
        <v>0</v>
      </c>
      <c r="AI77" s="197">
        <v>10.6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11.27</v>
      </c>
      <c r="E78" s="197">
        <v>0</v>
      </c>
      <c r="F78" s="197">
        <v>0</v>
      </c>
      <c r="G78" s="197">
        <v>19.489999999999998</v>
      </c>
      <c r="H78" s="197">
        <v>0</v>
      </c>
      <c r="I78" s="197">
        <v>0</v>
      </c>
      <c r="J78" s="197">
        <v>25.22</v>
      </c>
      <c r="K78" s="197">
        <v>0.32</v>
      </c>
      <c r="L78" s="197">
        <v>13</v>
      </c>
      <c r="M78" s="197">
        <v>0.75</v>
      </c>
      <c r="N78" s="197">
        <v>0.6</v>
      </c>
      <c r="O78" s="197">
        <v>0</v>
      </c>
      <c r="P78" s="197">
        <v>1.07</v>
      </c>
      <c r="Q78" s="197">
        <v>0.21</v>
      </c>
      <c r="R78" s="197">
        <v>0.44</v>
      </c>
      <c r="S78" s="197">
        <v>0.27</v>
      </c>
      <c r="T78" s="197">
        <v>0</v>
      </c>
      <c r="U78" s="197">
        <v>1.64</v>
      </c>
      <c r="V78" s="197">
        <v>0.12</v>
      </c>
      <c r="W78" s="197">
        <v>0.28999999999999998</v>
      </c>
      <c r="X78" s="197">
        <v>1.53</v>
      </c>
      <c r="Y78" s="197">
        <v>0</v>
      </c>
      <c r="Z78" s="197">
        <v>1.94</v>
      </c>
      <c r="AA78" s="197">
        <v>0.76</v>
      </c>
      <c r="AB78" s="197">
        <v>0</v>
      </c>
      <c r="AC78" s="197">
        <v>2.46</v>
      </c>
      <c r="AD78" s="197">
        <v>8.9</v>
      </c>
      <c r="AE78" s="197">
        <v>0</v>
      </c>
      <c r="AF78" s="197">
        <v>0</v>
      </c>
      <c r="AG78" s="197">
        <v>21.09</v>
      </c>
      <c r="AH78" s="197">
        <v>0</v>
      </c>
      <c r="AI78" s="197">
        <v>10.6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11.27</v>
      </c>
      <c r="E79" s="197">
        <v>0</v>
      </c>
      <c r="F79" s="197">
        <v>0</v>
      </c>
      <c r="G79" s="197">
        <v>19.489999999999998</v>
      </c>
      <c r="H79" s="197">
        <v>0</v>
      </c>
      <c r="I79" s="197">
        <v>0</v>
      </c>
      <c r="J79" s="197">
        <v>25.22</v>
      </c>
      <c r="K79" s="197">
        <v>1.94</v>
      </c>
      <c r="L79" s="197">
        <v>13</v>
      </c>
      <c r="M79" s="197">
        <v>0.75</v>
      </c>
      <c r="N79" s="197">
        <v>0.6</v>
      </c>
      <c r="O79" s="197">
        <v>0</v>
      </c>
      <c r="P79" s="197">
        <v>1.07</v>
      </c>
      <c r="Q79" s="197">
        <v>0.21</v>
      </c>
      <c r="R79" s="197">
        <v>0.44</v>
      </c>
      <c r="S79" s="197">
        <v>0.27</v>
      </c>
      <c r="T79" s="197">
        <v>0</v>
      </c>
      <c r="U79" s="197">
        <v>1.64</v>
      </c>
      <c r="V79" s="197">
        <v>0.12</v>
      </c>
      <c r="W79" s="197">
        <v>0.28999999999999998</v>
      </c>
      <c r="X79" s="197">
        <v>1.53</v>
      </c>
      <c r="Y79" s="197">
        <v>0</v>
      </c>
      <c r="Z79" s="197">
        <v>1.94</v>
      </c>
      <c r="AA79" s="197">
        <v>0.76</v>
      </c>
      <c r="AB79" s="197">
        <v>0</v>
      </c>
      <c r="AC79" s="197">
        <v>2.46</v>
      </c>
      <c r="AD79" s="197">
        <v>8.9</v>
      </c>
      <c r="AE79" s="197">
        <v>0</v>
      </c>
      <c r="AF79" s="197">
        <v>0</v>
      </c>
      <c r="AG79" s="197">
        <v>21.09</v>
      </c>
      <c r="AH79" s="197">
        <v>0</v>
      </c>
      <c r="AI79" s="197">
        <v>10.6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11.27</v>
      </c>
      <c r="E80" s="197">
        <v>0</v>
      </c>
      <c r="F80" s="197">
        <v>0</v>
      </c>
      <c r="G80" s="197">
        <v>19.489999999999998</v>
      </c>
      <c r="H80" s="197">
        <v>0</v>
      </c>
      <c r="I80" s="197">
        <v>0</v>
      </c>
      <c r="J80" s="197">
        <v>25.22</v>
      </c>
      <c r="K80" s="197">
        <v>0.86</v>
      </c>
      <c r="L80" s="197">
        <v>13</v>
      </c>
      <c r="M80" s="197">
        <v>0.75</v>
      </c>
      <c r="N80" s="197">
        <v>0.6</v>
      </c>
      <c r="O80" s="197">
        <v>0</v>
      </c>
      <c r="P80" s="197">
        <v>1.07</v>
      </c>
      <c r="Q80" s="197">
        <v>0.21</v>
      </c>
      <c r="R80" s="197">
        <v>0.44</v>
      </c>
      <c r="S80" s="197">
        <v>0.27</v>
      </c>
      <c r="T80" s="197">
        <v>0</v>
      </c>
      <c r="U80" s="197">
        <v>1.64</v>
      </c>
      <c r="V80" s="197">
        <v>0.12</v>
      </c>
      <c r="W80" s="197">
        <v>0.28999999999999998</v>
      </c>
      <c r="X80" s="197">
        <v>1.53</v>
      </c>
      <c r="Y80" s="197">
        <v>0</v>
      </c>
      <c r="Z80" s="197">
        <v>1.94</v>
      </c>
      <c r="AA80" s="197">
        <v>0.76</v>
      </c>
      <c r="AB80" s="197">
        <v>0</v>
      </c>
      <c r="AC80" s="197">
        <v>2.46</v>
      </c>
      <c r="AD80" s="197">
        <v>8.9</v>
      </c>
      <c r="AE80" s="197">
        <v>0</v>
      </c>
      <c r="AF80" s="197">
        <v>0</v>
      </c>
      <c r="AG80" s="197">
        <v>21.09</v>
      </c>
      <c r="AH80" s="197">
        <v>0</v>
      </c>
      <c r="AI80" s="197">
        <v>10.6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11.27</v>
      </c>
      <c r="E81" s="197">
        <v>0</v>
      </c>
      <c r="F81" s="197">
        <v>0</v>
      </c>
      <c r="G81" s="197">
        <v>19.489999999999998</v>
      </c>
      <c r="H81" s="197">
        <v>0</v>
      </c>
      <c r="I81" s="197">
        <v>0</v>
      </c>
      <c r="J81" s="197">
        <v>25.22</v>
      </c>
      <c r="K81" s="197">
        <v>0.32</v>
      </c>
      <c r="L81" s="197">
        <v>13</v>
      </c>
      <c r="M81" s="197">
        <v>0.75</v>
      </c>
      <c r="N81" s="197">
        <v>0.6</v>
      </c>
      <c r="O81" s="197">
        <v>0</v>
      </c>
      <c r="P81" s="197">
        <v>1.07</v>
      </c>
      <c r="Q81" s="197">
        <v>0.21</v>
      </c>
      <c r="R81" s="197">
        <v>0.44</v>
      </c>
      <c r="S81" s="197">
        <v>0.27</v>
      </c>
      <c r="T81" s="197">
        <v>0</v>
      </c>
      <c r="U81" s="197">
        <v>1.64</v>
      </c>
      <c r="V81" s="197">
        <v>0.12</v>
      </c>
      <c r="W81" s="197">
        <v>0.28999999999999998</v>
      </c>
      <c r="X81" s="197">
        <v>1.53</v>
      </c>
      <c r="Y81" s="197">
        <v>0</v>
      </c>
      <c r="Z81" s="197">
        <v>1.94</v>
      </c>
      <c r="AA81" s="197">
        <v>0.76</v>
      </c>
      <c r="AB81" s="197">
        <v>0</v>
      </c>
      <c r="AC81" s="197">
        <v>2.46</v>
      </c>
      <c r="AD81" s="197">
        <v>8.9</v>
      </c>
      <c r="AE81" s="197">
        <v>0</v>
      </c>
      <c r="AF81" s="197">
        <v>0</v>
      </c>
      <c r="AG81" s="197">
        <v>21.09</v>
      </c>
      <c r="AH81" s="197">
        <v>0</v>
      </c>
      <c r="AI81" s="197">
        <v>10.6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11.27</v>
      </c>
      <c r="E82" s="197">
        <v>0</v>
      </c>
      <c r="F82" s="197">
        <v>0</v>
      </c>
      <c r="G82" s="197">
        <v>19.489999999999998</v>
      </c>
      <c r="H82" s="197">
        <v>0</v>
      </c>
      <c r="I82" s="197">
        <v>0</v>
      </c>
      <c r="J82" s="197">
        <v>25.22</v>
      </c>
      <c r="K82" s="197">
        <v>0.32</v>
      </c>
      <c r="L82" s="197">
        <v>13</v>
      </c>
      <c r="M82" s="197">
        <v>0.75</v>
      </c>
      <c r="N82" s="197">
        <v>0.6</v>
      </c>
      <c r="O82" s="197">
        <v>0</v>
      </c>
      <c r="P82" s="197">
        <v>1.07</v>
      </c>
      <c r="Q82" s="197">
        <v>0.21</v>
      </c>
      <c r="R82" s="197">
        <v>0.44</v>
      </c>
      <c r="S82" s="197">
        <v>0.27</v>
      </c>
      <c r="T82" s="197">
        <v>0</v>
      </c>
      <c r="U82" s="197">
        <v>1.64</v>
      </c>
      <c r="V82" s="197">
        <v>0.12</v>
      </c>
      <c r="W82" s="197">
        <v>0.28999999999999998</v>
      </c>
      <c r="X82" s="197">
        <v>1.53</v>
      </c>
      <c r="Y82" s="197">
        <v>0</v>
      </c>
      <c r="Z82" s="197">
        <v>1.94</v>
      </c>
      <c r="AA82" s="197">
        <v>0.76</v>
      </c>
      <c r="AB82" s="197">
        <v>0</v>
      </c>
      <c r="AC82" s="197">
        <v>2.27</v>
      </c>
      <c r="AD82" s="197">
        <v>8.9</v>
      </c>
      <c r="AE82" s="197">
        <v>0</v>
      </c>
      <c r="AF82" s="197">
        <v>0</v>
      </c>
      <c r="AG82" s="197">
        <v>21.09</v>
      </c>
      <c r="AH82" s="197">
        <v>0</v>
      </c>
      <c r="AI82" s="197">
        <v>10.6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11.27</v>
      </c>
      <c r="E83" s="197">
        <v>0</v>
      </c>
      <c r="F83" s="197">
        <v>0</v>
      </c>
      <c r="G83" s="197">
        <v>19.489999999999998</v>
      </c>
      <c r="H83" s="197">
        <v>0</v>
      </c>
      <c r="I83" s="197">
        <v>0</v>
      </c>
      <c r="J83" s="197">
        <v>25.22</v>
      </c>
      <c r="K83" s="197">
        <v>0.32</v>
      </c>
      <c r="L83" s="197">
        <v>13</v>
      </c>
      <c r="M83" s="197">
        <v>0.75</v>
      </c>
      <c r="N83" s="197">
        <v>0.6</v>
      </c>
      <c r="O83" s="197">
        <v>0</v>
      </c>
      <c r="P83" s="197">
        <v>1.07</v>
      </c>
      <c r="Q83" s="197">
        <v>0.21</v>
      </c>
      <c r="R83" s="197">
        <v>0.44</v>
      </c>
      <c r="S83" s="197">
        <v>0.27</v>
      </c>
      <c r="T83" s="197">
        <v>0</v>
      </c>
      <c r="U83" s="197">
        <v>1.64</v>
      </c>
      <c r="V83" s="197">
        <v>0.12</v>
      </c>
      <c r="W83" s="197">
        <v>0.28999999999999998</v>
      </c>
      <c r="X83" s="197">
        <v>1.53</v>
      </c>
      <c r="Y83" s="197">
        <v>0</v>
      </c>
      <c r="Z83" s="197">
        <v>1.94</v>
      </c>
      <c r="AA83" s="197">
        <v>0.76</v>
      </c>
      <c r="AB83" s="197">
        <v>0</v>
      </c>
      <c r="AC83" s="197">
        <v>2.27</v>
      </c>
      <c r="AD83" s="197">
        <v>8.9</v>
      </c>
      <c r="AE83" s="197">
        <v>0</v>
      </c>
      <c r="AF83" s="197">
        <v>0</v>
      </c>
      <c r="AG83" s="197">
        <v>21.09</v>
      </c>
      <c r="AH83" s="197">
        <v>0</v>
      </c>
      <c r="AI83" s="197">
        <v>10.6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11.27</v>
      </c>
      <c r="E84" s="197">
        <v>0</v>
      </c>
      <c r="F84" s="197">
        <v>0</v>
      </c>
      <c r="G84" s="197">
        <v>19.489999999999998</v>
      </c>
      <c r="H84" s="197">
        <v>0</v>
      </c>
      <c r="I84" s="197">
        <v>0</v>
      </c>
      <c r="J84" s="197">
        <v>25.22</v>
      </c>
      <c r="K84" s="197">
        <v>0.32</v>
      </c>
      <c r="L84" s="197">
        <v>13</v>
      </c>
      <c r="M84" s="197">
        <v>0.75</v>
      </c>
      <c r="N84" s="197">
        <v>0.6</v>
      </c>
      <c r="O84" s="197">
        <v>0</v>
      </c>
      <c r="P84" s="197">
        <v>1.07</v>
      </c>
      <c r="Q84" s="197">
        <v>0.21</v>
      </c>
      <c r="R84" s="197">
        <v>0.44</v>
      </c>
      <c r="S84" s="197">
        <v>0.27</v>
      </c>
      <c r="T84" s="197">
        <v>0</v>
      </c>
      <c r="U84" s="197">
        <v>1.64</v>
      </c>
      <c r="V84" s="197">
        <v>0.12</v>
      </c>
      <c r="W84" s="197">
        <v>0.28999999999999998</v>
      </c>
      <c r="X84" s="197">
        <v>1.53</v>
      </c>
      <c r="Y84" s="197">
        <v>0</v>
      </c>
      <c r="Z84" s="197">
        <v>1.94</v>
      </c>
      <c r="AA84" s="197">
        <v>0.76</v>
      </c>
      <c r="AB84" s="197">
        <v>0</v>
      </c>
      <c r="AC84" s="197">
        <v>2.27</v>
      </c>
      <c r="AD84" s="197">
        <v>8.9</v>
      </c>
      <c r="AE84" s="197">
        <v>0</v>
      </c>
      <c r="AF84" s="197">
        <v>0</v>
      </c>
      <c r="AG84" s="197">
        <v>21.09</v>
      </c>
      <c r="AH84" s="197">
        <v>0</v>
      </c>
      <c r="AI84" s="197">
        <v>10.6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11.27</v>
      </c>
      <c r="E85" s="197">
        <v>0</v>
      </c>
      <c r="F85" s="197">
        <v>0</v>
      </c>
      <c r="G85" s="197">
        <v>19.489999999999998</v>
      </c>
      <c r="H85" s="197">
        <v>0</v>
      </c>
      <c r="I85" s="197">
        <v>0</v>
      </c>
      <c r="J85" s="197">
        <v>25.22</v>
      </c>
      <c r="K85" s="197">
        <v>0.32</v>
      </c>
      <c r="L85" s="197">
        <v>13</v>
      </c>
      <c r="M85" s="197">
        <v>0.75</v>
      </c>
      <c r="N85" s="197">
        <v>0.6</v>
      </c>
      <c r="O85" s="197">
        <v>0</v>
      </c>
      <c r="P85" s="197">
        <v>1.07</v>
      </c>
      <c r="Q85" s="197">
        <v>0.21</v>
      </c>
      <c r="R85" s="197">
        <v>0.44</v>
      </c>
      <c r="S85" s="197">
        <v>0.27</v>
      </c>
      <c r="T85" s="197">
        <v>0</v>
      </c>
      <c r="U85" s="197">
        <v>1.64</v>
      </c>
      <c r="V85" s="197">
        <v>0.12</v>
      </c>
      <c r="W85" s="197">
        <v>0.28999999999999998</v>
      </c>
      <c r="X85" s="197">
        <v>1.53</v>
      </c>
      <c r="Y85" s="197">
        <v>0</v>
      </c>
      <c r="Z85" s="197">
        <v>1.94</v>
      </c>
      <c r="AA85" s="197">
        <v>0.76</v>
      </c>
      <c r="AB85" s="197">
        <v>0</v>
      </c>
      <c r="AC85" s="197">
        <v>2.27</v>
      </c>
      <c r="AD85" s="197">
        <v>8.9</v>
      </c>
      <c r="AE85" s="197">
        <v>0</v>
      </c>
      <c r="AF85" s="197">
        <v>0</v>
      </c>
      <c r="AG85" s="197">
        <v>21.09</v>
      </c>
      <c r="AH85" s="197">
        <v>0</v>
      </c>
      <c r="AI85" s="197">
        <v>10.6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11.27</v>
      </c>
      <c r="E86" s="197">
        <v>0</v>
      </c>
      <c r="F86" s="197">
        <v>0</v>
      </c>
      <c r="G86" s="197">
        <v>19.489999999999998</v>
      </c>
      <c r="H86" s="197">
        <v>0</v>
      </c>
      <c r="I86" s="197">
        <v>0</v>
      </c>
      <c r="J86" s="197">
        <v>25.22</v>
      </c>
      <c r="K86" s="197">
        <v>0.32</v>
      </c>
      <c r="L86" s="197">
        <v>13</v>
      </c>
      <c r="M86" s="197">
        <v>0.75</v>
      </c>
      <c r="N86" s="197">
        <v>0.6</v>
      </c>
      <c r="O86" s="197">
        <v>0</v>
      </c>
      <c r="P86" s="197">
        <v>1.07</v>
      </c>
      <c r="Q86" s="197">
        <v>0.21</v>
      </c>
      <c r="R86" s="197">
        <v>0.44</v>
      </c>
      <c r="S86" s="197">
        <v>0.27</v>
      </c>
      <c r="T86" s="197">
        <v>0</v>
      </c>
      <c r="U86" s="197">
        <v>1.64</v>
      </c>
      <c r="V86" s="197">
        <v>0.12</v>
      </c>
      <c r="W86" s="197">
        <v>0.28999999999999998</v>
      </c>
      <c r="X86" s="197">
        <v>1.53</v>
      </c>
      <c r="Y86" s="197">
        <v>0</v>
      </c>
      <c r="Z86" s="197">
        <v>1.94</v>
      </c>
      <c r="AA86" s="197">
        <v>0.76</v>
      </c>
      <c r="AB86" s="197">
        <v>0</v>
      </c>
      <c r="AC86" s="197">
        <v>2.27</v>
      </c>
      <c r="AD86" s="197">
        <v>8.9</v>
      </c>
      <c r="AE86" s="197">
        <v>0</v>
      </c>
      <c r="AF86" s="197">
        <v>0</v>
      </c>
      <c r="AG86" s="197">
        <v>21.09</v>
      </c>
      <c r="AH86" s="197">
        <v>0</v>
      </c>
      <c r="AI86" s="197">
        <v>10.6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11.27</v>
      </c>
      <c r="E87" s="197">
        <v>0</v>
      </c>
      <c r="F87" s="197">
        <v>0</v>
      </c>
      <c r="G87" s="197">
        <v>19.489999999999998</v>
      </c>
      <c r="H87" s="197">
        <v>0</v>
      </c>
      <c r="I87" s="197">
        <v>0</v>
      </c>
      <c r="J87" s="197">
        <v>25.22</v>
      </c>
      <c r="K87" s="197">
        <v>0.32</v>
      </c>
      <c r="L87" s="197">
        <v>13</v>
      </c>
      <c r="M87" s="197">
        <v>0.75</v>
      </c>
      <c r="N87" s="197">
        <v>0.6</v>
      </c>
      <c r="O87" s="197">
        <v>0</v>
      </c>
      <c r="P87" s="197">
        <v>1.07</v>
      </c>
      <c r="Q87" s="197">
        <v>0.21</v>
      </c>
      <c r="R87" s="197">
        <v>0.44</v>
      </c>
      <c r="S87" s="197">
        <v>0.27</v>
      </c>
      <c r="T87" s="197">
        <v>0</v>
      </c>
      <c r="U87" s="197">
        <v>1.64</v>
      </c>
      <c r="V87" s="197">
        <v>0.12</v>
      </c>
      <c r="W87" s="197">
        <v>0.28999999999999998</v>
      </c>
      <c r="X87" s="197">
        <v>1.53</v>
      </c>
      <c r="Y87" s="197">
        <v>0</v>
      </c>
      <c r="Z87" s="197">
        <v>1.94</v>
      </c>
      <c r="AA87" s="197">
        <v>0.76</v>
      </c>
      <c r="AB87" s="197">
        <v>0</v>
      </c>
      <c r="AC87" s="197">
        <v>2.27</v>
      </c>
      <c r="AD87" s="197">
        <v>8.9</v>
      </c>
      <c r="AE87" s="197">
        <v>0</v>
      </c>
      <c r="AF87" s="197">
        <v>0</v>
      </c>
      <c r="AG87" s="197">
        <v>21.09</v>
      </c>
      <c r="AH87" s="197">
        <v>0</v>
      </c>
      <c r="AI87" s="197">
        <v>10.6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11.6</v>
      </c>
      <c r="E88" s="197">
        <v>0</v>
      </c>
      <c r="F88" s="197">
        <v>0</v>
      </c>
      <c r="G88" s="197">
        <v>19.489999999999998</v>
      </c>
      <c r="H88" s="197">
        <v>0</v>
      </c>
      <c r="I88" s="197">
        <v>0</v>
      </c>
      <c r="J88" s="197">
        <v>25.22</v>
      </c>
      <c r="K88" s="197">
        <v>0.32</v>
      </c>
      <c r="L88" s="197">
        <v>13</v>
      </c>
      <c r="M88" s="197">
        <v>0.75</v>
      </c>
      <c r="N88" s="197">
        <v>0.6</v>
      </c>
      <c r="O88" s="197">
        <v>0</v>
      </c>
      <c r="P88" s="197">
        <v>1.07</v>
      </c>
      <c r="Q88" s="197">
        <v>0.21</v>
      </c>
      <c r="R88" s="197">
        <v>0.44</v>
      </c>
      <c r="S88" s="197">
        <v>0.27</v>
      </c>
      <c r="T88" s="197">
        <v>0</v>
      </c>
      <c r="U88" s="197">
        <v>1.64</v>
      </c>
      <c r="V88" s="197">
        <v>0.12</v>
      </c>
      <c r="W88" s="197">
        <v>0.28999999999999998</v>
      </c>
      <c r="X88" s="197">
        <v>1.53</v>
      </c>
      <c r="Y88" s="197">
        <v>0</v>
      </c>
      <c r="Z88" s="197">
        <v>1.94</v>
      </c>
      <c r="AA88" s="197">
        <v>0.76</v>
      </c>
      <c r="AB88" s="197">
        <v>0</v>
      </c>
      <c r="AC88" s="197">
        <v>2.27</v>
      </c>
      <c r="AD88" s="197">
        <v>8.9</v>
      </c>
      <c r="AE88" s="197">
        <v>0</v>
      </c>
      <c r="AF88" s="197">
        <v>0</v>
      </c>
      <c r="AG88" s="197">
        <v>21.09</v>
      </c>
      <c r="AH88" s="197">
        <v>0</v>
      </c>
      <c r="AI88" s="197">
        <v>10.6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11.6</v>
      </c>
      <c r="E89" s="197">
        <v>0</v>
      </c>
      <c r="F89" s="197">
        <v>0</v>
      </c>
      <c r="G89" s="197">
        <v>19.489999999999998</v>
      </c>
      <c r="H89" s="197">
        <v>0</v>
      </c>
      <c r="I89" s="197">
        <v>0</v>
      </c>
      <c r="J89" s="197">
        <v>25.22</v>
      </c>
      <c r="K89" s="197">
        <v>0.32</v>
      </c>
      <c r="L89" s="197">
        <v>13</v>
      </c>
      <c r="M89" s="197">
        <v>0.75</v>
      </c>
      <c r="N89" s="197">
        <v>0.6</v>
      </c>
      <c r="O89" s="197">
        <v>0</v>
      </c>
      <c r="P89" s="197">
        <v>1.07</v>
      </c>
      <c r="Q89" s="197">
        <v>0.21</v>
      </c>
      <c r="R89" s="197">
        <v>0.44</v>
      </c>
      <c r="S89" s="197">
        <v>0.27</v>
      </c>
      <c r="T89" s="197">
        <v>0</v>
      </c>
      <c r="U89" s="197">
        <v>1.64</v>
      </c>
      <c r="V89" s="197">
        <v>0.12</v>
      </c>
      <c r="W89" s="197">
        <v>0.28999999999999998</v>
      </c>
      <c r="X89" s="197">
        <v>1.53</v>
      </c>
      <c r="Y89" s="197">
        <v>0</v>
      </c>
      <c r="Z89" s="197">
        <v>1.94</v>
      </c>
      <c r="AA89" s="197">
        <v>0.76</v>
      </c>
      <c r="AB89" s="197">
        <v>0</v>
      </c>
      <c r="AC89" s="197">
        <v>2.27</v>
      </c>
      <c r="AD89" s="197">
        <v>8.9</v>
      </c>
      <c r="AE89" s="197">
        <v>0</v>
      </c>
      <c r="AF89" s="197">
        <v>0</v>
      </c>
      <c r="AG89" s="197">
        <v>21.09</v>
      </c>
      <c r="AH89" s="197">
        <v>0</v>
      </c>
      <c r="AI89" s="197">
        <v>10.6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11.6</v>
      </c>
      <c r="E90" s="197">
        <v>0</v>
      </c>
      <c r="F90" s="197">
        <v>0</v>
      </c>
      <c r="G90" s="197">
        <v>19.489999999999998</v>
      </c>
      <c r="H90" s="197">
        <v>0</v>
      </c>
      <c r="I90" s="197">
        <v>0</v>
      </c>
      <c r="J90" s="197">
        <v>25.22</v>
      </c>
      <c r="K90" s="197">
        <v>0.32</v>
      </c>
      <c r="L90" s="197">
        <v>13</v>
      </c>
      <c r="M90" s="197">
        <v>0.75</v>
      </c>
      <c r="N90" s="197">
        <v>0.6</v>
      </c>
      <c r="O90" s="197">
        <v>0</v>
      </c>
      <c r="P90" s="197">
        <v>1.07</v>
      </c>
      <c r="Q90" s="197">
        <v>0.21</v>
      </c>
      <c r="R90" s="197">
        <v>0.44</v>
      </c>
      <c r="S90" s="197">
        <v>0.27</v>
      </c>
      <c r="T90" s="197">
        <v>0</v>
      </c>
      <c r="U90" s="197">
        <v>1.64</v>
      </c>
      <c r="V90" s="197">
        <v>0.12</v>
      </c>
      <c r="W90" s="197">
        <v>0.28999999999999998</v>
      </c>
      <c r="X90" s="197">
        <v>1.53</v>
      </c>
      <c r="Y90" s="197">
        <v>0</v>
      </c>
      <c r="Z90" s="197">
        <v>1.94</v>
      </c>
      <c r="AA90" s="197">
        <v>0.76</v>
      </c>
      <c r="AB90" s="197">
        <v>0</v>
      </c>
      <c r="AC90" s="197">
        <v>2.27</v>
      </c>
      <c r="AD90" s="197">
        <v>8.9</v>
      </c>
      <c r="AE90" s="197">
        <v>0</v>
      </c>
      <c r="AF90" s="197">
        <v>0</v>
      </c>
      <c r="AG90" s="197">
        <v>21.09</v>
      </c>
      <c r="AH90" s="197">
        <v>0</v>
      </c>
      <c r="AI90" s="197">
        <v>10.6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0</v>
      </c>
      <c r="G91" s="197">
        <v>19.489999999999998</v>
      </c>
      <c r="H91" s="197">
        <v>0</v>
      </c>
      <c r="I91" s="197">
        <v>0</v>
      </c>
      <c r="J91" s="197">
        <v>25.22</v>
      </c>
      <c r="K91" s="197">
        <v>0.32</v>
      </c>
      <c r="L91" s="197">
        <v>13</v>
      </c>
      <c r="M91" s="197">
        <v>0.75</v>
      </c>
      <c r="N91" s="197">
        <v>0.6</v>
      </c>
      <c r="O91" s="197">
        <v>0</v>
      </c>
      <c r="P91" s="197">
        <v>1.07</v>
      </c>
      <c r="Q91" s="197">
        <v>0.21</v>
      </c>
      <c r="R91" s="197">
        <v>0.44</v>
      </c>
      <c r="S91" s="197">
        <v>0.27</v>
      </c>
      <c r="T91" s="197">
        <v>0</v>
      </c>
      <c r="U91" s="197">
        <v>1.64</v>
      </c>
      <c r="V91" s="197">
        <v>0.12</v>
      </c>
      <c r="W91" s="197">
        <v>0.28999999999999998</v>
      </c>
      <c r="X91" s="197">
        <v>1.53</v>
      </c>
      <c r="Y91" s="197">
        <v>0</v>
      </c>
      <c r="Z91" s="197">
        <v>1.94</v>
      </c>
      <c r="AA91" s="197">
        <v>0.76</v>
      </c>
      <c r="AB91" s="197">
        <v>0</v>
      </c>
      <c r="AC91" s="197">
        <v>1.9</v>
      </c>
      <c r="AD91" s="197">
        <v>8.9</v>
      </c>
      <c r="AE91" s="197">
        <v>0</v>
      </c>
      <c r="AF91" s="197">
        <v>0</v>
      </c>
      <c r="AG91" s="197">
        <v>21.09</v>
      </c>
      <c r="AH91" s="197">
        <v>0</v>
      </c>
      <c r="AI91" s="197">
        <v>10.6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0</v>
      </c>
      <c r="G92" s="197">
        <v>19.489999999999998</v>
      </c>
      <c r="H92" s="197">
        <v>0</v>
      </c>
      <c r="I92" s="197">
        <v>0</v>
      </c>
      <c r="J92" s="197">
        <v>25.22</v>
      </c>
      <c r="K92" s="197">
        <v>0.32</v>
      </c>
      <c r="L92" s="197">
        <v>13</v>
      </c>
      <c r="M92" s="197">
        <v>0.75</v>
      </c>
      <c r="N92" s="197">
        <v>0.6</v>
      </c>
      <c r="O92" s="197">
        <v>0</v>
      </c>
      <c r="P92" s="197">
        <v>1.07</v>
      </c>
      <c r="Q92" s="197">
        <v>0.21</v>
      </c>
      <c r="R92" s="197">
        <v>0.44</v>
      </c>
      <c r="S92" s="197">
        <v>0.27</v>
      </c>
      <c r="T92" s="197">
        <v>0</v>
      </c>
      <c r="U92" s="197">
        <v>1.64</v>
      </c>
      <c r="V92" s="197">
        <v>0.12</v>
      </c>
      <c r="W92" s="197">
        <v>0.28999999999999998</v>
      </c>
      <c r="X92" s="197">
        <v>1.53</v>
      </c>
      <c r="Y92" s="197">
        <v>0</v>
      </c>
      <c r="Z92" s="197">
        <v>1.94</v>
      </c>
      <c r="AA92" s="197">
        <v>0.76</v>
      </c>
      <c r="AB92" s="197">
        <v>0</v>
      </c>
      <c r="AC92" s="197">
        <v>1.9</v>
      </c>
      <c r="AD92" s="197">
        <v>8.9</v>
      </c>
      <c r="AE92" s="197">
        <v>0</v>
      </c>
      <c r="AF92" s="197">
        <v>0</v>
      </c>
      <c r="AG92" s="197">
        <v>21.09</v>
      </c>
      <c r="AH92" s="197">
        <v>0</v>
      </c>
      <c r="AI92" s="197">
        <v>10.6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0</v>
      </c>
      <c r="G93" s="197">
        <v>19.489999999999998</v>
      </c>
      <c r="H93" s="197">
        <v>0</v>
      </c>
      <c r="I93" s="197">
        <v>0</v>
      </c>
      <c r="J93" s="197">
        <v>25.22</v>
      </c>
      <c r="K93" s="197">
        <v>0.32</v>
      </c>
      <c r="L93" s="197">
        <v>13</v>
      </c>
      <c r="M93" s="197">
        <v>0.75</v>
      </c>
      <c r="N93" s="197">
        <v>0.6</v>
      </c>
      <c r="O93" s="197">
        <v>0</v>
      </c>
      <c r="P93" s="197">
        <v>1.07</v>
      </c>
      <c r="Q93" s="197">
        <v>0.21</v>
      </c>
      <c r="R93" s="197">
        <v>0.44</v>
      </c>
      <c r="S93" s="197">
        <v>0.27</v>
      </c>
      <c r="T93" s="197">
        <v>0</v>
      </c>
      <c r="U93" s="197">
        <v>1.64</v>
      </c>
      <c r="V93" s="197">
        <v>0.12</v>
      </c>
      <c r="W93" s="197">
        <v>0.31</v>
      </c>
      <c r="X93" s="197">
        <v>1.53</v>
      </c>
      <c r="Y93" s="197">
        <v>0</v>
      </c>
      <c r="Z93" s="197">
        <v>1.94</v>
      </c>
      <c r="AA93" s="197">
        <v>0.76</v>
      </c>
      <c r="AB93" s="197">
        <v>0</v>
      </c>
      <c r="AC93" s="197">
        <v>1.9</v>
      </c>
      <c r="AD93" s="197">
        <v>8.9</v>
      </c>
      <c r="AE93" s="197">
        <v>0</v>
      </c>
      <c r="AF93" s="197">
        <v>0</v>
      </c>
      <c r="AG93" s="197">
        <v>21.09</v>
      </c>
      <c r="AH93" s="197">
        <v>0</v>
      </c>
      <c r="AI93" s="197">
        <v>10.6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0</v>
      </c>
      <c r="G94" s="197">
        <v>19.489999999999998</v>
      </c>
      <c r="H94" s="197">
        <v>0</v>
      </c>
      <c r="I94" s="197">
        <v>0</v>
      </c>
      <c r="J94" s="197">
        <v>25.22</v>
      </c>
      <c r="K94" s="197">
        <v>0.32</v>
      </c>
      <c r="L94" s="197">
        <v>13</v>
      </c>
      <c r="M94" s="197">
        <v>0.75</v>
      </c>
      <c r="N94" s="197">
        <v>0.6</v>
      </c>
      <c r="O94" s="197">
        <v>0</v>
      </c>
      <c r="P94" s="197">
        <v>1.07</v>
      </c>
      <c r="Q94" s="197">
        <v>0.21</v>
      </c>
      <c r="R94" s="197">
        <v>0.44</v>
      </c>
      <c r="S94" s="197">
        <v>0.27</v>
      </c>
      <c r="T94" s="197">
        <v>0</v>
      </c>
      <c r="U94" s="197">
        <v>1.64</v>
      </c>
      <c r="V94" s="197">
        <v>0.12</v>
      </c>
      <c r="W94" s="197">
        <v>0.31</v>
      </c>
      <c r="X94" s="197">
        <v>1.53</v>
      </c>
      <c r="Y94" s="197">
        <v>0</v>
      </c>
      <c r="Z94" s="197">
        <v>1.94</v>
      </c>
      <c r="AA94" s="197">
        <v>0.76</v>
      </c>
      <c r="AB94" s="197">
        <v>0</v>
      </c>
      <c r="AC94" s="197">
        <v>1.9</v>
      </c>
      <c r="AD94" s="197">
        <v>8.9</v>
      </c>
      <c r="AE94" s="197">
        <v>0</v>
      </c>
      <c r="AF94" s="197">
        <v>0</v>
      </c>
      <c r="AG94" s="197">
        <v>21.09</v>
      </c>
      <c r="AH94" s="197">
        <v>0</v>
      </c>
      <c r="AI94" s="197">
        <v>10.6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11.92</v>
      </c>
      <c r="E95" s="197">
        <v>0</v>
      </c>
      <c r="F95" s="197">
        <v>0</v>
      </c>
      <c r="G95" s="197">
        <v>19.489999999999998</v>
      </c>
      <c r="H95" s="197">
        <v>0</v>
      </c>
      <c r="I95" s="197">
        <v>0</v>
      </c>
      <c r="J95" s="197">
        <v>25.22</v>
      </c>
      <c r="K95" s="197">
        <v>0.32</v>
      </c>
      <c r="L95" s="197">
        <v>13</v>
      </c>
      <c r="M95" s="197">
        <v>0.75</v>
      </c>
      <c r="N95" s="197">
        <v>0.6</v>
      </c>
      <c r="O95" s="197">
        <v>0</v>
      </c>
      <c r="P95" s="197">
        <v>1.07</v>
      </c>
      <c r="Q95" s="197">
        <v>0.21</v>
      </c>
      <c r="R95" s="197">
        <v>0.44</v>
      </c>
      <c r="S95" s="197">
        <v>0.27</v>
      </c>
      <c r="T95" s="197">
        <v>0</v>
      </c>
      <c r="U95" s="197">
        <v>1.64</v>
      </c>
      <c r="V95" s="197">
        <v>0.12</v>
      </c>
      <c r="W95" s="197">
        <v>0.31</v>
      </c>
      <c r="X95" s="197">
        <v>1.53</v>
      </c>
      <c r="Y95" s="197">
        <v>0</v>
      </c>
      <c r="Z95" s="197">
        <v>1.94</v>
      </c>
      <c r="AA95" s="197">
        <v>0.76</v>
      </c>
      <c r="AB95" s="197">
        <v>0</v>
      </c>
      <c r="AC95" s="197">
        <v>1.9</v>
      </c>
      <c r="AD95" s="197">
        <v>8.9</v>
      </c>
      <c r="AE95" s="197">
        <v>0</v>
      </c>
      <c r="AF95" s="197">
        <v>0</v>
      </c>
      <c r="AG95" s="197">
        <v>21.09</v>
      </c>
      <c r="AH95" s="197">
        <v>0</v>
      </c>
      <c r="AI95" s="197">
        <v>10.6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11.92</v>
      </c>
      <c r="E96" s="197">
        <v>0</v>
      </c>
      <c r="F96" s="197">
        <v>0</v>
      </c>
      <c r="G96" s="197">
        <v>19.489999999999998</v>
      </c>
      <c r="H96" s="197">
        <v>0</v>
      </c>
      <c r="I96" s="197">
        <v>0</v>
      </c>
      <c r="J96" s="197">
        <v>25.22</v>
      </c>
      <c r="K96" s="197">
        <v>0.32</v>
      </c>
      <c r="L96" s="197">
        <v>13</v>
      </c>
      <c r="M96" s="197">
        <v>0.75</v>
      </c>
      <c r="N96" s="197">
        <v>0.6</v>
      </c>
      <c r="O96" s="197">
        <v>0</v>
      </c>
      <c r="P96" s="197">
        <v>1.07</v>
      </c>
      <c r="Q96" s="197">
        <v>0.21</v>
      </c>
      <c r="R96" s="197">
        <v>0.44</v>
      </c>
      <c r="S96" s="197">
        <v>0.27</v>
      </c>
      <c r="T96" s="197">
        <v>0</v>
      </c>
      <c r="U96" s="197">
        <v>1.64</v>
      </c>
      <c r="V96" s="197">
        <v>0.12</v>
      </c>
      <c r="W96" s="197">
        <v>0.31</v>
      </c>
      <c r="X96" s="197">
        <v>1.53</v>
      </c>
      <c r="Y96" s="197">
        <v>0</v>
      </c>
      <c r="Z96" s="197">
        <v>1.94</v>
      </c>
      <c r="AA96" s="197">
        <v>0.76</v>
      </c>
      <c r="AB96" s="197">
        <v>0</v>
      </c>
      <c r="AC96" s="197">
        <v>1.9</v>
      </c>
      <c r="AD96" s="197">
        <v>8.9</v>
      </c>
      <c r="AE96" s="197">
        <v>0</v>
      </c>
      <c r="AF96" s="197">
        <v>0</v>
      </c>
      <c r="AG96" s="197">
        <v>21.09</v>
      </c>
      <c r="AH96" s="197">
        <v>0</v>
      </c>
      <c r="AI96" s="197">
        <v>10.6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11.92</v>
      </c>
      <c r="E97" s="197">
        <v>0</v>
      </c>
      <c r="F97" s="197">
        <v>0</v>
      </c>
      <c r="G97" s="197">
        <v>19.489999999999998</v>
      </c>
      <c r="H97" s="197">
        <v>0</v>
      </c>
      <c r="I97" s="197">
        <v>0</v>
      </c>
      <c r="J97" s="197">
        <v>25.22</v>
      </c>
      <c r="K97" s="197">
        <v>0.32</v>
      </c>
      <c r="L97" s="197">
        <v>13</v>
      </c>
      <c r="M97" s="197">
        <v>0.75</v>
      </c>
      <c r="N97" s="197">
        <v>0.6</v>
      </c>
      <c r="O97" s="197">
        <v>0</v>
      </c>
      <c r="P97" s="197">
        <v>1.07</v>
      </c>
      <c r="Q97" s="197">
        <v>0.21</v>
      </c>
      <c r="R97" s="197">
        <v>0.44</v>
      </c>
      <c r="S97" s="197">
        <v>0.27</v>
      </c>
      <c r="T97" s="197">
        <v>0</v>
      </c>
      <c r="U97" s="197">
        <v>1.64</v>
      </c>
      <c r="V97" s="197">
        <v>0.12</v>
      </c>
      <c r="W97" s="197">
        <v>0.31</v>
      </c>
      <c r="X97" s="197">
        <v>1.53</v>
      </c>
      <c r="Y97" s="197">
        <v>0</v>
      </c>
      <c r="Z97" s="197">
        <v>1.94</v>
      </c>
      <c r="AA97" s="197">
        <v>0.76</v>
      </c>
      <c r="AB97" s="197">
        <v>0</v>
      </c>
      <c r="AC97" s="197">
        <v>1.9</v>
      </c>
      <c r="AD97" s="197">
        <v>8.9</v>
      </c>
      <c r="AE97" s="197">
        <v>0</v>
      </c>
      <c r="AF97" s="197">
        <v>0</v>
      </c>
      <c r="AG97" s="197">
        <v>21.09</v>
      </c>
      <c r="AH97" s="197">
        <v>0</v>
      </c>
      <c r="AI97" s="197">
        <v>10.6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11.92</v>
      </c>
      <c r="E98" s="197">
        <v>0</v>
      </c>
      <c r="F98" s="197">
        <v>0</v>
      </c>
      <c r="G98" s="197">
        <v>19.489999999999998</v>
      </c>
      <c r="H98" s="197">
        <v>0</v>
      </c>
      <c r="I98" s="197">
        <v>0</v>
      </c>
      <c r="J98" s="197">
        <v>25.22</v>
      </c>
      <c r="K98" s="197">
        <v>0.32</v>
      </c>
      <c r="L98" s="197">
        <v>13</v>
      </c>
      <c r="M98" s="197">
        <v>0.75</v>
      </c>
      <c r="N98" s="197">
        <v>0.6</v>
      </c>
      <c r="O98" s="197">
        <v>0</v>
      </c>
      <c r="P98" s="197">
        <v>1.07</v>
      </c>
      <c r="Q98" s="197">
        <v>0.21</v>
      </c>
      <c r="R98" s="197">
        <v>0.44</v>
      </c>
      <c r="S98" s="197">
        <v>0.27</v>
      </c>
      <c r="T98" s="197">
        <v>0</v>
      </c>
      <c r="U98" s="197">
        <v>1.64</v>
      </c>
      <c r="V98" s="197">
        <v>0.12</v>
      </c>
      <c r="W98" s="197">
        <v>0.31</v>
      </c>
      <c r="X98" s="197">
        <v>1.53</v>
      </c>
      <c r="Y98" s="197">
        <v>0</v>
      </c>
      <c r="Z98" s="197">
        <v>1.94</v>
      </c>
      <c r="AA98" s="197">
        <v>0.76</v>
      </c>
      <c r="AB98" s="197">
        <v>0</v>
      </c>
      <c r="AC98" s="197">
        <v>1.9</v>
      </c>
      <c r="AD98" s="197">
        <v>8.9</v>
      </c>
      <c r="AE98" s="197">
        <v>0</v>
      </c>
      <c r="AF98" s="197">
        <v>0</v>
      </c>
      <c r="AG98" s="197">
        <v>21.09</v>
      </c>
      <c r="AH98" s="197">
        <v>0</v>
      </c>
      <c r="AI98" s="197">
        <v>10.6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0.28045749999999992</v>
      </c>
      <c r="E99">
        <f t="shared" si="0"/>
        <v>0</v>
      </c>
      <c r="F99">
        <f t="shared" si="0"/>
        <v>0</v>
      </c>
      <c r="G99">
        <f t="shared" si="0"/>
        <v>0.47229000000000027</v>
      </c>
      <c r="H99">
        <f t="shared" si="0"/>
        <v>0</v>
      </c>
      <c r="I99">
        <f t="shared" si="0"/>
        <v>0</v>
      </c>
      <c r="J99">
        <f t="shared" si="0"/>
        <v>0.61014999999999975</v>
      </c>
      <c r="K99">
        <f t="shared" si="0"/>
        <v>8.7319999999999981E-2</v>
      </c>
      <c r="L99">
        <f t="shared" si="0"/>
        <v>2.2522525</v>
      </c>
      <c r="M99">
        <f t="shared" si="0"/>
        <v>2.1025000000000012E-2</v>
      </c>
      <c r="N99">
        <f t="shared" si="0"/>
        <v>1.4400000000000024E-2</v>
      </c>
      <c r="O99">
        <f t="shared" si="0"/>
        <v>0</v>
      </c>
      <c r="P99">
        <f t="shared" si="0"/>
        <v>2.5679999999999939E-2</v>
      </c>
      <c r="Q99">
        <f t="shared" si="0"/>
        <v>4.5830000000000058E-2</v>
      </c>
      <c r="R99">
        <f t="shared" si="0"/>
        <v>7.3187499999999975E-2</v>
      </c>
      <c r="S99">
        <f t="shared" si="0"/>
        <v>5.9985000000000024E-2</v>
      </c>
      <c r="T99">
        <f t="shared" si="0"/>
        <v>0</v>
      </c>
      <c r="U99">
        <f t="shared" si="0"/>
        <v>9.1842499999999924E-2</v>
      </c>
      <c r="V99">
        <f t="shared" si="0"/>
        <v>2.5040000000000062E-2</v>
      </c>
      <c r="W99">
        <f t="shared" si="0"/>
        <v>3.3339999999999981E-2</v>
      </c>
      <c r="X99">
        <f t="shared" si="0"/>
        <v>0.19830499999999956</v>
      </c>
      <c r="Y99">
        <f t="shared" si="0"/>
        <v>0</v>
      </c>
      <c r="Z99">
        <f t="shared" si="0"/>
        <v>0.18981500000000062</v>
      </c>
      <c r="AA99">
        <f t="shared" si="0"/>
        <v>0.10356999999999987</v>
      </c>
      <c r="AB99">
        <f t="shared" si="0"/>
        <v>0</v>
      </c>
      <c r="AC99">
        <f t="shared" si="0"/>
        <v>4.6077500000000007E-2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0.49780749999999901</v>
      </c>
      <c r="AH99">
        <f t="shared" si="0"/>
        <v>0</v>
      </c>
      <c r="AI99">
        <f t="shared" si="0"/>
        <v>0.21465000000000029</v>
      </c>
      <c r="AJ99">
        <f t="shared" si="0"/>
        <v>0</v>
      </c>
      <c r="AK99">
        <f t="shared" si="0"/>
        <v>0.15259499999999993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-68</v>
      </c>
      <c r="D5" s="82">
        <v>0</v>
      </c>
      <c r="E5" s="82">
        <v>0</v>
      </c>
      <c r="F5" s="82">
        <v>-66.414000000000001</v>
      </c>
      <c r="G5" s="82">
        <v>-134.41399999999999</v>
      </c>
      <c r="H5" s="76"/>
      <c r="I5" s="31">
        <v>3</v>
      </c>
      <c r="J5" s="82">
        <v>68</v>
      </c>
      <c r="K5" s="82">
        <v>0</v>
      </c>
      <c r="L5" s="82">
        <v>0</v>
      </c>
      <c r="M5" s="82">
        <v>0</v>
      </c>
      <c r="N5" s="82">
        <v>68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66.414000000000001</v>
      </c>
      <c r="AF5" s="82">
        <v>0</v>
      </c>
      <c r="AG5" s="82">
        <v>0</v>
      </c>
      <c r="AH5" s="82">
        <v>0</v>
      </c>
      <c r="AI5" s="82">
        <v>66.414000000000001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68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-68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66.414000000000001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-66.414000000000001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680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680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664.14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664.14</v>
      </c>
      <c r="DF5" s="81">
        <f t="shared" si="31"/>
        <v>134.41399999999999</v>
      </c>
      <c r="DG5" s="81">
        <f t="shared" si="32"/>
        <v>-68</v>
      </c>
      <c r="DH5" s="81">
        <f t="shared" si="33"/>
        <v>0</v>
      </c>
      <c r="DI5" s="81">
        <f t="shared" si="34"/>
        <v>0</v>
      </c>
      <c r="DJ5" s="81">
        <f t="shared" si="35"/>
        <v>-66.414000000000001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-9</v>
      </c>
      <c r="D7" s="82">
        <v>0</v>
      </c>
      <c r="E7" s="82">
        <v>0</v>
      </c>
      <c r="F7" s="82">
        <v>0</v>
      </c>
      <c r="G7" s="82">
        <v>-9</v>
      </c>
      <c r="H7" s="76"/>
      <c r="I7" s="31">
        <v>5</v>
      </c>
      <c r="J7" s="82">
        <v>9</v>
      </c>
      <c r="K7" s="82">
        <v>0</v>
      </c>
      <c r="L7" s="82">
        <v>0</v>
      </c>
      <c r="M7" s="82">
        <v>0</v>
      </c>
      <c r="N7" s="82">
        <v>9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9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-9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90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90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9</v>
      </c>
      <c r="DG7" s="81">
        <f t="shared" si="32"/>
        <v>-9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-29</v>
      </c>
      <c r="D8" s="82">
        <v>0</v>
      </c>
      <c r="E8" s="82">
        <v>0</v>
      </c>
      <c r="F8" s="82">
        <v>0</v>
      </c>
      <c r="G8" s="82">
        <v>-29</v>
      </c>
      <c r="H8" s="76"/>
      <c r="I8" s="31">
        <v>6</v>
      </c>
      <c r="J8" s="82">
        <v>29</v>
      </c>
      <c r="K8" s="82">
        <v>0</v>
      </c>
      <c r="L8" s="82">
        <v>0</v>
      </c>
      <c r="M8" s="82">
        <v>0</v>
      </c>
      <c r="N8" s="82">
        <v>29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29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-29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290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290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29</v>
      </c>
      <c r="DG8" s="81">
        <f t="shared" si="32"/>
        <v>-29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-44</v>
      </c>
      <c r="D9" s="82">
        <v>0</v>
      </c>
      <c r="E9" s="82">
        <v>0</v>
      </c>
      <c r="F9" s="82">
        <v>0</v>
      </c>
      <c r="G9" s="82">
        <v>-44</v>
      </c>
      <c r="H9" s="76"/>
      <c r="I9" s="31">
        <v>7</v>
      </c>
      <c r="J9" s="82">
        <v>44</v>
      </c>
      <c r="K9" s="82">
        <v>0</v>
      </c>
      <c r="L9" s="82">
        <v>0</v>
      </c>
      <c r="M9" s="82">
        <v>0</v>
      </c>
      <c r="N9" s="82">
        <v>44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44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-44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440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440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44</v>
      </c>
      <c r="DG9" s="81">
        <f t="shared" si="32"/>
        <v>-44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-64</v>
      </c>
      <c r="D10" s="82">
        <v>0</v>
      </c>
      <c r="E10" s="82">
        <v>0</v>
      </c>
      <c r="F10" s="82">
        <v>0</v>
      </c>
      <c r="G10" s="82">
        <v>-64</v>
      </c>
      <c r="H10" s="76"/>
      <c r="I10" s="31">
        <v>8</v>
      </c>
      <c r="J10" s="82">
        <v>64</v>
      </c>
      <c r="K10" s="82">
        <v>0</v>
      </c>
      <c r="L10" s="82">
        <v>0</v>
      </c>
      <c r="M10" s="82">
        <v>0</v>
      </c>
      <c r="N10" s="82">
        <v>64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64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-64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640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640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64</v>
      </c>
      <c r="DG10" s="81">
        <f t="shared" si="32"/>
        <v>-64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-79</v>
      </c>
      <c r="D11" s="82">
        <v>0</v>
      </c>
      <c r="E11" s="82">
        <v>0</v>
      </c>
      <c r="F11" s="82">
        <v>0</v>
      </c>
      <c r="G11" s="82">
        <v>-79</v>
      </c>
      <c r="H11" s="76"/>
      <c r="I11" s="31">
        <v>9</v>
      </c>
      <c r="J11" s="82">
        <v>79</v>
      </c>
      <c r="K11" s="82">
        <v>0</v>
      </c>
      <c r="L11" s="82">
        <v>0</v>
      </c>
      <c r="M11" s="82">
        <v>0</v>
      </c>
      <c r="N11" s="82">
        <v>79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79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-79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790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790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79</v>
      </c>
      <c r="DG11" s="81">
        <f t="shared" si="32"/>
        <v>-79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-89</v>
      </c>
      <c r="D12" s="82">
        <v>0</v>
      </c>
      <c r="E12" s="82">
        <v>0</v>
      </c>
      <c r="F12" s="82">
        <v>0</v>
      </c>
      <c r="G12" s="82">
        <v>-89</v>
      </c>
      <c r="H12" s="76"/>
      <c r="I12" s="31">
        <v>10</v>
      </c>
      <c r="J12" s="82">
        <v>89</v>
      </c>
      <c r="K12" s="82">
        <v>0</v>
      </c>
      <c r="L12" s="82">
        <v>0</v>
      </c>
      <c r="M12" s="82">
        <v>0</v>
      </c>
      <c r="N12" s="82">
        <v>89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89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-89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890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890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89</v>
      </c>
      <c r="DG12" s="81">
        <f t="shared" si="32"/>
        <v>-89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-94</v>
      </c>
      <c r="D13" s="82">
        <v>0</v>
      </c>
      <c r="E13" s="82">
        <v>0</v>
      </c>
      <c r="F13" s="82">
        <v>0</v>
      </c>
      <c r="G13" s="82">
        <v>-94</v>
      </c>
      <c r="H13" s="76"/>
      <c r="I13" s="31">
        <v>11</v>
      </c>
      <c r="J13" s="82">
        <v>94</v>
      </c>
      <c r="K13" s="82">
        <v>0</v>
      </c>
      <c r="L13" s="82">
        <v>0</v>
      </c>
      <c r="M13" s="82">
        <v>0</v>
      </c>
      <c r="N13" s="82">
        <v>94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94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-94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940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940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94</v>
      </c>
      <c r="DG13" s="81">
        <f t="shared" si="32"/>
        <v>-94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-99</v>
      </c>
      <c r="D14" s="82">
        <v>0</v>
      </c>
      <c r="E14" s="82">
        <v>0</v>
      </c>
      <c r="F14" s="82">
        <v>0</v>
      </c>
      <c r="G14" s="82">
        <v>-99</v>
      </c>
      <c r="H14" s="76"/>
      <c r="I14" s="31">
        <v>12</v>
      </c>
      <c r="J14" s="82">
        <v>99</v>
      </c>
      <c r="K14" s="82">
        <v>0</v>
      </c>
      <c r="L14" s="82">
        <v>0</v>
      </c>
      <c r="M14" s="82">
        <v>0</v>
      </c>
      <c r="N14" s="82">
        <v>99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99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-99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990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990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99</v>
      </c>
      <c r="DG14" s="81">
        <f t="shared" si="32"/>
        <v>-99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-98</v>
      </c>
      <c r="D15" s="82">
        <v>0</v>
      </c>
      <c r="E15" s="82">
        <v>0</v>
      </c>
      <c r="F15" s="82">
        <v>0</v>
      </c>
      <c r="G15" s="82">
        <v>-98</v>
      </c>
      <c r="H15" s="76"/>
      <c r="I15" s="31">
        <v>13</v>
      </c>
      <c r="J15" s="82">
        <v>98</v>
      </c>
      <c r="K15" s="82">
        <v>0</v>
      </c>
      <c r="L15" s="82">
        <v>0</v>
      </c>
      <c r="M15" s="82">
        <v>0</v>
      </c>
      <c r="N15" s="82">
        <v>98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98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-98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980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980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98</v>
      </c>
      <c r="DG15" s="81">
        <f t="shared" si="32"/>
        <v>-98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-79</v>
      </c>
      <c r="D16" s="82">
        <v>0</v>
      </c>
      <c r="E16" s="82">
        <v>0</v>
      </c>
      <c r="F16" s="82">
        <v>0</v>
      </c>
      <c r="G16" s="82">
        <v>-79</v>
      </c>
      <c r="H16" s="76"/>
      <c r="I16" s="31">
        <v>14</v>
      </c>
      <c r="J16" s="82">
        <v>79</v>
      </c>
      <c r="K16" s="82">
        <v>0</v>
      </c>
      <c r="L16" s="82">
        <v>0</v>
      </c>
      <c r="M16" s="82">
        <v>0</v>
      </c>
      <c r="N16" s="82">
        <v>79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79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-79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790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790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79</v>
      </c>
      <c r="DG16" s="81">
        <f t="shared" si="32"/>
        <v>-79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-95</v>
      </c>
      <c r="D17" s="82">
        <v>0</v>
      </c>
      <c r="E17" s="82">
        <v>0</v>
      </c>
      <c r="F17" s="82">
        <v>0</v>
      </c>
      <c r="G17" s="82">
        <v>-95</v>
      </c>
      <c r="H17" s="76"/>
      <c r="I17" s="31">
        <v>15</v>
      </c>
      <c r="J17" s="82">
        <v>95</v>
      </c>
      <c r="K17" s="82">
        <v>0</v>
      </c>
      <c r="L17" s="82">
        <v>0</v>
      </c>
      <c r="M17" s="82">
        <v>0</v>
      </c>
      <c r="N17" s="82">
        <v>95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95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-95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950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950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95</v>
      </c>
      <c r="DG17" s="81">
        <f t="shared" si="32"/>
        <v>-95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-60</v>
      </c>
      <c r="D18" s="82">
        <v>0</v>
      </c>
      <c r="E18" s="82">
        <v>0</v>
      </c>
      <c r="F18" s="82">
        <v>0</v>
      </c>
      <c r="G18" s="82">
        <v>-60</v>
      </c>
      <c r="H18" s="76"/>
      <c r="I18" s="31">
        <v>16</v>
      </c>
      <c r="J18" s="82">
        <v>60</v>
      </c>
      <c r="K18" s="82">
        <v>0</v>
      </c>
      <c r="L18" s="82">
        <v>0</v>
      </c>
      <c r="M18" s="82">
        <v>0</v>
      </c>
      <c r="N18" s="82">
        <v>60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60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-60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600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600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60</v>
      </c>
      <c r="DG18" s="81">
        <f t="shared" si="32"/>
        <v>-60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-55</v>
      </c>
      <c r="D19" s="82">
        <v>0</v>
      </c>
      <c r="E19" s="82">
        <v>0</v>
      </c>
      <c r="F19" s="82">
        <v>0</v>
      </c>
      <c r="G19" s="82">
        <v>-55</v>
      </c>
      <c r="H19" s="76"/>
      <c r="I19" s="31">
        <v>17</v>
      </c>
      <c r="J19" s="82">
        <v>55</v>
      </c>
      <c r="K19" s="82">
        <v>0</v>
      </c>
      <c r="L19" s="82">
        <v>0</v>
      </c>
      <c r="M19" s="82">
        <v>0</v>
      </c>
      <c r="N19" s="82">
        <v>55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55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-55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550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550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55</v>
      </c>
      <c r="DG19" s="81">
        <f t="shared" si="32"/>
        <v>-55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-114</v>
      </c>
      <c r="D20" s="82">
        <v>0</v>
      </c>
      <c r="E20" s="82">
        <v>0</v>
      </c>
      <c r="F20" s="82">
        <v>0</v>
      </c>
      <c r="G20" s="82">
        <v>-114</v>
      </c>
      <c r="H20" s="76"/>
      <c r="I20" s="31">
        <v>18</v>
      </c>
      <c r="J20" s="82">
        <v>114</v>
      </c>
      <c r="K20" s="82">
        <v>0</v>
      </c>
      <c r="L20" s="82">
        <v>0</v>
      </c>
      <c r="M20" s="82">
        <v>0</v>
      </c>
      <c r="N20" s="82">
        <v>114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114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-114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1140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1140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114</v>
      </c>
      <c r="DG20" s="81">
        <f t="shared" si="32"/>
        <v>-114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-116</v>
      </c>
      <c r="D21" s="82">
        <v>0</v>
      </c>
      <c r="E21" s="82">
        <v>0</v>
      </c>
      <c r="F21" s="82">
        <v>0</v>
      </c>
      <c r="G21" s="82">
        <v>-116</v>
      </c>
      <c r="H21" s="76"/>
      <c r="I21" s="31">
        <v>19</v>
      </c>
      <c r="J21" s="82">
        <v>116</v>
      </c>
      <c r="K21" s="82">
        <v>0</v>
      </c>
      <c r="L21" s="82">
        <v>0</v>
      </c>
      <c r="M21" s="82">
        <v>0</v>
      </c>
      <c r="N21" s="82">
        <v>116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116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-116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1160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1160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116</v>
      </c>
      <c r="DG21" s="81">
        <f t="shared" si="32"/>
        <v>-116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-116</v>
      </c>
      <c r="D22" s="82">
        <v>0</v>
      </c>
      <c r="E22" s="82">
        <v>0</v>
      </c>
      <c r="F22" s="82">
        <v>0</v>
      </c>
      <c r="G22" s="82">
        <v>-116</v>
      </c>
      <c r="H22" s="76"/>
      <c r="I22" s="31">
        <v>20</v>
      </c>
      <c r="J22" s="82">
        <v>116</v>
      </c>
      <c r="K22" s="82">
        <v>0</v>
      </c>
      <c r="L22" s="82">
        <v>0</v>
      </c>
      <c r="M22" s="82">
        <v>0</v>
      </c>
      <c r="N22" s="82">
        <v>116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116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-116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1160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1160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116</v>
      </c>
      <c r="DG22" s="81">
        <f t="shared" si="32"/>
        <v>-116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-117</v>
      </c>
      <c r="D23" s="82">
        <v>0</v>
      </c>
      <c r="E23" s="82">
        <v>0</v>
      </c>
      <c r="F23" s="82">
        <v>0</v>
      </c>
      <c r="G23" s="82">
        <v>-117</v>
      </c>
      <c r="H23" s="76"/>
      <c r="I23" s="31">
        <v>21</v>
      </c>
      <c r="J23" s="82">
        <v>117</v>
      </c>
      <c r="K23" s="82">
        <v>0</v>
      </c>
      <c r="L23" s="82">
        <v>0</v>
      </c>
      <c r="M23" s="82">
        <v>0</v>
      </c>
      <c r="N23" s="82">
        <v>117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117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-117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1170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1170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117</v>
      </c>
      <c r="DG23" s="81">
        <f t="shared" si="32"/>
        <v>-117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-116</v>
      </c>
      <c r="D24" s="82">
        <v>0</v>
      </c>
      <c r="E24" s="82">
        <v>0</v>
      </c>
      <c r="F24" s="82">
        <v>0</v>
      </c>
      <c r="G24" s="82">
        <v>-116</v>
      </c>
      <c r="H24" s="76"/>
      <c r="I24" s="31">
        <v>22</v>
      </c>
      <c r="J24" s="82">
        <v>116</v>
      </c>
      <c r="K24" s="82">
        <v>0</v>
      </c>
      <c r="L24" s="82">
        <v>0</v>
      </c>
      <c r="M24" s="82">
        <v>0</v>
      </c>
      <c r="N24" s="82">
        <v>116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116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-116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1160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1160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116</v>
      </c>
      <c r="DG24" s="81">
        <f t="shared" si="32"/>
        <v>-116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-109.768</v>
      </c>
      <c r="D25" s="82">
        <v>0</v>
      </c>
      <c r="E25" s="82">
        <v>0</v>
      </c>
      <c r="F25" s="82">
        <v>-22.231999999999999</v>
      </c>
      <c r="G25" s="82">
        <v>-132</v>
      </c>
      <c r="H25" s="76"/>
      <c r="I25" s="31">
        <v>23</v>
      </c>
      <c r="J25" s="82">
        <v>109.768</v>
      </c>
      <c r="K25" s="82">
        <v>0</v>
      </c>
      <c r="L25" s="82">
        <v>0</v>
      </c>
      <c r="M25" s="82">
        <v>0</v>
      </c>
      <c r="N25" s="82">
        <v>109.768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22.231999999999999</v>
      </c>
      <c r="AF25" s="82">
        <v>0</v>
      </c>
      <c r="AG25" s="82">
        <v>0</v>
      </c>
      <c r="AH25" s="82">
        <v>0</v>
      </c>
      <c r="AI25" s="82">
        <v>22.231999999999999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109.768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-109.768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22.231999999999999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-22.231999999999999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1097.68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1097.68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222.32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222.32</v>
      </c>
      <c r="DF25" s="81">
        <f t="shared" si="31"/>
        <v>132</v>
      </c>
      <c r="DG25" s="81">
        <f t="shared" si="32"/>
        <v>-109.768</v>
      </c>
      <c r="DH25" s="81">
        <f t="shared" si="33"/>
        <v>0</v>
      </c>
      <c r="DI25" s="81">
        <f t="shared" si="34"/>
        <v>0</v>
      </c>
      <c r="DJ25" s="81">
        <f t="shared" si="35"/>
        <v>-22.231999999999999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-98.103999999999999</v>
      </c>
      <c r="D26" s="82">
        <v>0</v>
      </c>
      <c r="E26" s="82">
        <v>0</v>
      </c>
      <c r="F26" s="82">
        <v>-21.896000000000001</v>
      </c>
      <c r="G26" s="82">
        <v>-120</v>
      </c>
      <c r="H26" s="76"/>
      <c r="I26" s="31">
        <v>24</v>
      </c>
      <c r="J26" s="82">
        <v>98.103999999999999</v>
      </c>
      <c r="K26" s="82">
        <v>0</v>
      </c>
      <c r="L26" s="82">
        <v>0</v>
      </c>
      <c r="M26" s="82">
        <v>0</v>
      </c>
      <c r="N26" s="82">
        <v>98.103999999999999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21.896000000000001</v>
      </c>
      <c r="AF26" s="82">
        <v>0</v>
      </c>
      <c r="AG26" s="82">
        <v>0</v>
      </c>
      <c r="AH26" s="82">
        <v>0</v>
      </c>
      <c r="AI26" s="82">
        <v>21.896000000000001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98.103999999999999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-98.103999999999999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21.896000000000001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-21.896000000000001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981.04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981.04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218.96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218.96</v>
      </c>
      <c r="DF26" s="81">
        <f t="shared" si="31"/>
        <v>120</v>
      </c>
      <c r="DG26" s="81">
        <f t="shared" si="32"/>
        <v>-98.103999999999999</v>
      </c>
      <c r="DH26" s="81">
        <f t="shared" si="33"/>
        <v>0</v>
      </c>
      <c r="DI26" s="81">
        <f t="shared" si="34"/>
        <v>0</v>
      </c>
      <c r="DJ26" s="81">
        <f t="shared" si="35"/>
        <v>-21.896000000000001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-60.51</v>
      </c>
      <c r="D27" s="82">
        <v>0</v>
      </c>
      <c r="E27" s="82">
        <v>0</v>
      </c>
      <c r="F27" s="82">
        <v>-72.489999999999995</v>
      </c>
      <c r="G27" s="82">
        <v>-133</v>
      </c>
      <c r="H27" s="76"/>
      <c r="I27" s="31">
        <v>25</v>
      </c>
      <c r="J27" s="82">
        <v>60.51</v>
      </c>
      <c r="K27" s="82">
        <v>0</v>
      </c>
      <c r="L27" s="82">
        <v>0</v>
      </c>
      <c r="M27" s="82">
        <v>0</v>
      </c>
      <c r="N27" s="82">
        <v>60.51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72.489999999999995</v>
      </c>
      <c r="AF27" s="82">
        <v>0</v>
      </c>
      <c r="AG27" s="82">
        <v>0</v>
      </c>
      <c r="AH27" s="82">
        <v>0</v>
      </c>
      <c r="AI27" s="82">
        <v>72.489999999999995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60.51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-60.51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72.489999999999995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-72.489999999999995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605.1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605.1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724.9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724.9</v>
      </c>
      <c r="DF27" s="81">
        <f t="shared" si="31"/>
        <v>133</v>
      </c>
      <c r="DG27" s="81">
        <f t="shared" si="32"/>
        <v>-60.51</v>
      </c>
      <c r="DH27" s="81">
        <f t="shared" si="33"/>
        <v>0</v>
      </c>
      <c r="DI27" s="81">
        <f t="shared" si="34"/>
        <v>0</v>
      </c>
      <c r="DJ27" s="81">
        <f t="shared" si="35"/>
        <v>-72.489999999999995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-50.38</v>
      </c>
      <c r="D28" s="82">
        <v>0</v>
      </c>
      <c r="E28" s="82">
        <v>0</v>
      </c>
      <c r="F28" s="82">
        <v>-68.62</v>
      </c>
      <c r="G28" s="82">
        <v>-119</v>
      </c>
      <c r="H28" s="76"/>
      <c r="I28" s="31">
        <v>26</v>
      </c>
      <c r="J28" s="82">
        <v>50.38</v>
      </c>
      <c r="K28" s="82">
        <v>0</v>
      </c>
      <c r="L28" s="82">
        <v>0</v>
      </c>
      <c r="M28" s="82">
        <v>0</v>
      </c>
      <c r="N28" s="82">
        <v>50.38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68.62</v>
      </c>
      <c r="AF28" s="82">
        <v>0</v>
      </c>
      <c r="AG28" s="82">
        <v>0</v>
      </c>
      <c r="AH28" s="82">
        <v>0</v>
      </c>
      <c r="AI28" s="82">
        <v>68.62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50.38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-50.38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68.62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-68.62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503.8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503.8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686.2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686.2</v>
      </c>
      <c r="DF28" s="81">
        <f t="shared" si="31"/>
        <v>119</v>
      </c>
      <c r="DG28" s="81">
        <f t="shared" si="32"/>
        <v>-50.38</v>
      </c>
      <c r="DH28" s="81">
        <f t="shared" si="33"/>
        <v>0</v>
      </c>
      <c r="DI28" s="81">
        <f t="shared" si="34"/>
        <v>0</v>
      </c>
      <c r="DJ28" s="81">
        <f t="shared" si="35"/>
        <v>-68.62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-49.957000000000001</v>
      </c>
      <c r="D29" s="82">
        <v>0</v>
      </c>
      <c r="E29" s="82">
        <v>0</v>
      </c>
      <c r="F29" s="82">
        <v>-68.043000000000006</v>
      </c>
      <c r="G29" s="82">
        <v>-118</v>
      </c>
      <c r="H29" s="76"/>
      <c r="I29" s="31">
        <v>27</v>
      </c>
      <c r="J29" s="82">
        <v>49.957000000000001</v>
      </c>
      <c r="K29" s="82">
        <v>0</v>
      </c>
      <c r="L29" s="82">
        <v>0</v>
      </c>
      <c r="M29" s="82">
        <v>0</v>
      </c>
      <c r="N29" s="82">
        <v>49.957000000000001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68.043000000000006</v>
      </c>
      <c r="AF29" s="82">
        <v>0</v>
      </c>
      <c r="AG29" s="82">
        <v>0</v>
      </c>
      <c r="AH29" s="82">
        <v>0</v>
      </c>
      <c r="AI29" s="82">
        <v>68.043000000000006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49.957000000000001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-49.957000000000001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68.043000000000006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-68.043000000000006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499.57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499.57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680.43000000000006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680.43000000000006</v>
      </c>
      <c r="DF29" s="81">
        <f t="shared" si="31"/>
        <v>118</v>
      </c>
      <c r="DG29" s="81">
        <f t="shared" si="32"/>
        <v>-49.957000000000001</v>
      </c>
      <c r="DH29" s="81">
        <f t="shared" si="33"/>
        <v>0</v>
      </c>
      <c r="DI29" s="81">
        <f t="shared" si="34"/>
        <v>0</v>
      </c>
      <c r="DJ29" s="81">
        <f t="shared" si="35"/>
        <v>-68.043000000000006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-35.561999999999998</v>
      </c>
      <c r="D30" s="82">
        <v>0</v>
      </c>
      <c r="E30" s="82">
        <v>0</v>
      </c>
      <c r="F30" s="82">
        <v>-48.438000000000002</v>
      </c>
      <c r="G30" s="82">
        <v>-84</v>
      </c>
      <c r="H30" s="76"/>
      <c r="I30" s="31">
        <v>28</v>
      </c>
      <c r="J30" s="82">
        <v>35.561999999999998</v>
      </c>
      <c r="K30" s="82">
        <v>0</v>
      </c>
      <c r="L30" s="82">
        <v>0</v>
      </c>
      <c r="M30" s="82">
        <v>0</v>
      </c>
      <c r="N30" s="82">
        <v>35.561999999999998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48.438000000000002</v>
      </c>
      <c r="AF30" s="82">
        <v>0</v>
      </c>
      <c r="AG30" s="82">
        <v>0</v>
      </c>
      <c r="AH30" s="82">
        <v>0</v>
      </c>
      <c r="AI30" s="82">
        <v>48.438000000000002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35.561999999999998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-35.561999999999998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48.438000000000002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-48.438000000000002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355.62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355.62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484.38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484.38</v>
      </c>
      <c r="DF30" s="81">
        <f t="shared" si="31"/>
        <v>84</v>
      </c>
      <c r="DG30" s="81">
        <f t="shared" si="32"/>
        <v>-35.561999999999998</v>
      </c>
      <c r="DH30" s="81">
        <f t="shared" si="33"/>
        <v>0</v>
      </c>
      <c r="DI30" s="81">
        <f t="shared" si="34"/>
        <v>0</v>
      </c>
      <c r="DJ30" s="81">
        <f t="shared" si="35"/>
        <v>-48.438000000000002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-25.402000000000001</v>
      </c>
      <c r="D31" s="82">
        <v>0</v>
      </c>
      <c r="E31" s="82">
        <v>0</v>
      </c>
      <c r="F31" s="82">
        <v>-34.597999999999999</v>
      </c>
      <c r="G31" s="82">
        <v>-60</v>
      </c>
      <c r="H31" s="76"/>
      <c r="I31" s="31">
        <v>29</v>
      </c>
      <c r="J31" s="82">
        <v>25.402000000000001</v>
      </c>
      <c r="K31" s="82">
        <v>0</v>
      </c>
      <c r="L31" s="82">
        <v>0</v>
      </c>
      <c r="M31" s="82">
        <v>0</v>
      </c>
      <c r="N31" s="82">
        <v>25.402000000000001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34.597999999999999</v>
      </c>
      <c r="AF31" s="82">
        <v>0</v>
      </c>
      <c r="AG31" s="82">
        <v>0</v>
      </c>
      <c r="AH31" s="82">
        <v>0</v>
      </c>
      <c r="AI31" s="82">
        <v>34.597999999999999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25.402000000000001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-25.402000000000001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34.597999999999999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-34.597999999999999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254.02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254.02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345.98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345.98</v>
      </c>
      <c r="DF31" s="81">
        <f t="shared" si="31"/>
        <v>60</v>
      </c>
      <c r="DG31" s="81">
        <f t="shared" si="32"/>
        <v>-25.402000000000001</v>
      </c>
      <c r="DH31" s="81">
        <f t="shared" si="33"/>
        <v>0</v>
      </c>
      <c r="DI31" s="81">
        <f t="shared" si="34"/>
        <v>0</v>
      </c>
      <c r="DJ31" s="81">
        <f t="shared" si="35"/>
        <v>-34.597999999999999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-17.358000000000001</v>
      </c>
      <c r="D32" s="82">
        <v>0</v>
      </c>
      <c r="E32" s="82">
        <v>0</v>
      </c>
      <c r="F32" s="82">
        <v>-23.641999999999999</v>
      </c>
      <c r="G32" s="82">
        <v>-41</v>
      </c>
      <c r="H32" s="76"/>
      <c r="I32" s="31">
        <v>30</v>
      </c>
      <c r="J32" s="82">
        <v>17.358000000000001</v>
      </c>
      <c r="K32" s="82">
        <v>0</v>
      </c>
      <c r="L32" s="82">
        <v>0</v>
      </c>
      <c r="M32" s="82">
        <v>0</v>
      </c>
      <c r="N32" s="82">
        <v>17.358000000000001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23.641999999999999</v>
      </c>
      <c r="AF32" s="82">
        <v>0</v>
      </c>
      <c r="AG32" s="82">
        <v>0</v>
      </c>
      <c r="AH32" s="82">
        <v>0</v>
      </c>
      <c r="AI32" s="82">
        <v>23.641999999999999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17.358000000000001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-17.358000000000001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23.641999999999999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-23.641999999999999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173.58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173.58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236.42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236.42</v>
      </c>
      <c r="DF32" s="81">
        <f t="shared" si="31"/>
        <v>41</v>
      </c>
      <c r="DG32" s="81">
        <f t="shared" si="32"/>
        <v>-17.358000000000001</v>
      </c>
      <c r="DH32" s="81">
        <f t="shared" si="33"/>
        <v>0</v>
      </c>
      <c r="DI32" s="81">
        <f t="shared" si="34"/>
        <v>0</v>
      </c>
      <c r="DJ32" s="81">
        <f t="shared" si="35"/>
        <v>-23.641999999999999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-14</v>
      </c>
      <c r="D59" s="82">
        <v>0</v>
      </c>
      <c r="E59" s="82">
        <v>0</v>
      </c>
      <c r="F59" s="82">
        <v>0</v>
      </c>
      <c r="G59" s="82">
        <v>-14</v>
      </c>
      <c r="H59" s="76"/>
      <c r="I59" s="31">
        <v>57</v>
      </c>
      <c r="J59" s="82">
        <v>14</v>
      </c>
      <c r="K59" s="82">
        <v>0</v>
      </c>
      <c r="L59" s="82">
        <v>0</v>
      </c>
      <c r="M59" s="82">
        <v>0</v>
      </c>
      <c r="N59" s="82">
        <v>14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14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-14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140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140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14</v>
      </c>
      <c r="DG59" s="81">
        <f t="shared" si="32"/>
        <v>-14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-4</v>
      </c>
      <c r="D60" s="82">
        <v>0</v>
      </c>
      <c r="E60" s="82">
        <v>0</v>
      </c>
      <c r="F60" s="82">
        <v>0</v>
      </c>
      <c r="G60" s="82">
        <v>-4</v>
      </c>
      <c r="H60" s="76"/>
      <c r="I60" s="31">
        <v>58</v>
      </c>
      <c r="J60" s="82">
        <v>4</v>
      </c>
      <c r="K60" s="82">
        <v>0</v>
      </c>
      <c r="L60" s="82">
        <v>0</v>
      </c>
      <c r="M60" s="82">
        <v>0</v>
      </c>
      <c r="N60" s="82">
        <v>4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4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-4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40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40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4</v>
      </c>
      <c r="DG60" s="81">
        <f t="shared" si="32"/>
        <v>-4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-7.05</v>
      </c>
      <c r="D68" s="82">
        <v>0</v>
      </c>
      <c r="E68" s="82">
        <v>0</v>
      </c>
      <c r="F68" s="82">
        <v>0</v>
      </c>
      <c r="G68" s="82">
        <v>-7.05</v>
      </c>
      <c r="H68" s="76"/>
      <c r="I68" s="31">
        <v>66</v>
      </c>
      <c r="J68" s="82">
        <v>7.05</v>
      </c>
      <c r="K68" s="82">
        <v>0</v>
      </c>
      <c r="L68" s="82">
        <v>0</v>
      </c>
      <c r="M68" s="82">
        <v>5.95</v>
      </c>
      <c r="N68" s="82">
        <v>13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-5.95</v>
      </c>
      <c r="AG68" s="82">
        <v>0</v>
      </c>
      <c r="AH68" s="82">
        <v>0</v>
      </c>
      <c r="AI68" s="82">
        <v>-5.95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7.05</v>
      </c>
      <c r="AV68" s="83">
        <f t="shared" si="41"/>
        <v>0</v>
      </c>
      <c r="AW68" s="83">
        <f t="shared" si="41"/>
        <v>0</v>
      </c>
      <c r="AX68" s="83">
        <f t="shared" si="41"/>
        <v>5.95</v>
      </c>
      <c r="AY68" s="83">
        <f t="shared" ref="AY68:AY98" si="42">-SUM(AU68:AX68)</f>
        <v>-13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70.5</v>
      </c>
      <c r="CF68" s="80">
        <f t="shared" si="51"/>
        <v>0</v>
      </c>
      <c r="CG68" s="80">
        <f t="shared" si="51"/>
        <v>0</v>
      </c>
      <c r="CH68" s="80">
        <f t="shared" si="51"/>
        <v>59.5</v>
      </c>
      <c r="CI68" s="80">
        <f t="shared" ref="CI68:CI98" si="52">SUM(CE68:CH68)</f>
        <v>130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7.05</v>
      </c>
      <c r="DG68" s="81">
        <f t="shared" ref="DG68:DG99" si="60">AY68+AN68+BC68+BJ68+BQ68</f>
        <v>-13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5.95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-9.7620000000000005</v>
      </c>
      <c r="D69" s="82">
        <v>0</v>
      </c>
      <c r="E69" s="82">
        <v>0</v>
      </c>
      <c r="F69" s="82">
        <v>0</v>
      </c>
      <c r="G69" s="82">
        <v>-9.7620000000000005</v>
      </c>
      <c r="H69" s="76"/>
      <c r="I69" s="31">
        <v>67</v>
      </c>
      <c r="J69" s="82">
        <v>9.7620000000000005</v>
      </c>
      <c r="K69" s="82">
        <v>0</v>
      </c>
      <c r="L69" s="82">
        <v>0</v>
      </c>
      <c r="M69" s="82">
        <v>8.2379999999999995</v>
      </c>
      <c r="N69" s="82">
        <v>18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-8.2379999999999995</v>
      </c>
      <c r="AG69" s="82">
        <v>0</v>
      </c>
      <c r="AH69" s="82">
        <v>0</v>
      </c>
      <c r="AI69" s="82">
        <v>-8.2379999999999995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9.7620000000000005</v>
      </c>
      <c r="AV69" s="83">
        <f t="shared" si="41"/>
        <v>0</v>
      </c>
      <c r="AW69" s="83">
        <f t="shared" si="41"/>
        <v>0</v>
      </c>
      <c r="AX69" s="83">
        <f t="shared" si="41"/>
        <v>8.2379999999999995</v>
      </c>
      <c r="AY69" s="83">
        <f t="shared" si="42"/>
        <v>-18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97.62</v>
      </c>
      <c r="CF69" s="80">
        <f t="shared" si="51"/>
        <v>0</v>
      </c>
      <c r="CG69" s="80">
        <f t="shared" si="51"/>
        <v>0</v>
      </c>
      <c r="CH69" s="80">
        <f t="shared" si="51"/>
        <v>82.38</v>
      </c>
      <c r="CI69" s="80">
        <f t="shared" si="52"/>
        <v>180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9.7620000000000005</v>
      </c>
      <c r="DG69" s="81">
        <f t="shared" si="60"/>
        <v>-18</v>
      </c>
      <c r="DH69" s="81">
        <f t="shared" si="61"/>
        <v>0</v>
      </c>
      <c r="DI69" s="81">
        <f t="shared" si="62"/>
        <v>0</v>
      </c>
      <c r="DJ69" s="81">
        <f t="shared" si="63"/>
        <v>8.2379999999999995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-14.643000000000001</v>
      </c>
      <c r="D70" s="82">
        <v>0</v>
      </c>
      <c r="E70" s="82">
        <v>0</v>
      </c>
      <c r="F70" s="82">
        <v>0</v>
      </c>
      <c r="G70" s="82">
        <v>-14.643000000000001</v>
      </c>
      <c r="H70" s="76"/>
      <c r="I70" s="31">
        <v>68</v>
      </c>
      <c r="J70" s="82">
        <v>14.643000000000001</v>
      </c>
      <c r="K70" s="82">
        <v>0</v>
      </c>
      <c r="L70" s="82">
        <v>0</v>
      </c>
      <c r="M70" s="82">
        <v>12.356999999999999</v>
      </c>
      <c r="N70" s="82">
        <v>27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-12.356999999999999</v>
      </c>
      <c r="AG70" s="82">
        <v>0</v>
      </c>
      <c r="AH70" s="82">
        <v>0</v>
      </c>
      <c r="AI70" s="82">
        <v>-12.356999999999999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14.643000000000001</v>
      </c>
      <c r="AV70" s="83">
        <f t="shared" si="41"/>
        <v>0</v>
      </c>
      <c r="AW70" s="83">
        <f t="shared" si="41"/>
        <v>0</v>
      </c>
      <c r="AX70" s="83">
        <f t="shared" si="41"/>
        <v>12.356999999999999</v>
      </c>
      <c r="AY70" s="83">
        <f t="shared" si="42"/>
        <v>-27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146.43</v>
      </c>
      <c r="CF70" s="80">
        <f t="shared" si="51"/>
        <v>0</v>
      </c>
      <c r="CG70" s="80">
        <f t="shared" si="51"/>
        <v>0</v>
      </c>
      <c r="CH70" s="80">
        <f t="shared" si="51"/>
        <v>123.57</v>
      </c>
      <c r="CI70" s="80">
        <f t="shared" si="52"/>
        <v>270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14.643000000000001</v>
      </c>
      <c r="DG70" s="81">
        <f t="shared" si="60"/>
        <v>-27</v>
      </c>
      <c r="DH70" s="81">
        <f t="shared" si="61"/>
        <v>0</v>
      </c>
      <c r="DI70" s="81">
        <f t="shared" si="62"/>
        <v>0</v>
      </c>
      <c r="DJ70" s="81">
        <f t="shared" si="63"/>
        <v>12.356999999999999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-5.0590000000000002</v>
      </c>
      <c r="G81" s="82">
        <v>-5.0590000000000002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5.0590000000000002</v>
      </c>
      <c r="AF81" s="82">
        <v>0</v>
      </c>
      <c r="AG81" s="82">
        <v>0</v>
      </c>
      <c r="AH81" s="82">
        <v>0</v>
      </c>
      <c r="AI81" s="82">
        <v>5.0590000000000002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5.0590000000000002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-5.0590000000000002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50.59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50.59</v>
      </c>
      <c r="DF81" s="81">
        <f t="shared" si="59"/>
        <v>5.0590000000000002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-5.0590000000000002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-10</v>
      </c>
      <c r="D82" s="82">
        <v>0</v>
      </c>
      <c r="E82" s="82">
        <v>0</v>
      </c>
      <c r="F82" s="82">
        <v>-10.888999999999999</v>
      </c>
      <c r="G82" s="82">
        <v>-20.888999999999999</v>
      </c>
      <c r="H82" s="76"/>
      <c r="I82" s="31">
        <v>80</v>
      </c>
      <c r="J82" s="82">
        <v>10</v>
      </c>
      <c r="K82" s="82">
        <v>0</v>
      </c>
      <c r="L82" s="82">
        <v>0</v>
      </c>
      <c r="M82" s="82">
        <v>0</v>
      </c>
      <c r="N82" s="82">
        <v>10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10.888999999999999</v>
      </c>
      <c r="AF82" s="82">
        <v>0</v>
      </c>
      <c r="AG82" s="82">
        <v>0</v>
      </c>
      <c r="AH82" s="82">
        <v>0</v>
      </c>
      <c r="AI82" s="82">
        <v>10.888999999999999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10.888999999999999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-10.888999999999999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100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100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108.88999999999999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108.88999999999999</v>
      </c>
      <c r="DF82" s="81">
        <f t="shared" si="59"/>
        <v>20.888999999999999</v>
      </c>
      <c r="DG82" s="81">
        <f t="shared" si="60"/>
        <v>-10</v>
      </c>
      <c r="DH82" s="81">
        <f t="shared" si="61"/>
        <v>0</v>
      </c>
      <c r="DI82" s="81">
        <f t="shared" si="62"/>
        <v>0</v>
      </c>
      <c r="DJ82" s="81">
        <f t="shared" si="63"/>
        <v>-10.888999999999999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-30</v>
      </c>
      <c r="D83" s="82">
        <v>0</v>
      </c>
      <c r="E83" s="82">
        <v>0</v>
      </c>
      <c r="F83" s="82">
        <v>-29.484999999999999</v>
      </c>
      <c r="G83" s="82">
        <v>-59.484999999999999</v>
      </c>
      <c r="H83" s="76"/>
      <c r="I83" s="31">
        <v>81</v>
      </c>
      <c r="J83" s="82">
        <v>30</v>
      </c>
      <c r="K83" s="82">
        <v>0</v>
      </c>
      <c r="L83" s="82">
        <v>0</v>
      </c>
      <c r="M83" s="82">
        <v>0</v>
      </c>
      <c r="N83" s="82">
        <v>30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29.484999999999999</v>
      </c>
      <c r="AF83" s="82">
        <v>0</v>
      </c>
      <c r="AG83" s="82">
        <v>0</v>
      </c>
      <c r="AH83" s="82">
        <v>0</v>
      </c>
      <c r="AI83" s="82">
        <v>29.484999999999999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30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-30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29.484999999999999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-29.484999999999999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300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300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294.85000000000002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294.85000000000002</v>
      </c>
      <c r="DF83" s="81">
        <f t="shared" si="59"/>
        <v>59.484999999999999</v>
      </c>
      <c r="DG83" s="81">
        <f t="shared" si="60"/>
        <v>-30</v>
      </c>
      <c r="DH83" s="81">
        <f t="shared" si="61"/>
        <v>0</v>
      </c>
      <c r="DI83" s="81">
        <f t="shared" si="62"/>
        <v>0</v>
      </c>
      <c r="DJ83" s="81">
        <f t="shared" si="63"/>
        <v>-29.484999999999999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-50</v>
      </c>
      <c r="D84" s="82">
        <v>0</v>
      </c>
      <c r="E84" s="82">
        <v>0</v>
      </c>
      <c r="F84" s="82">
        <v>-62.807000000000002</v>
      </c>
      <c r="G84" s="82">
        <v>-112.807</v>
      </c>
      <c r="H84" s="76"/>
      <c r="I84" s="31">
        <v>82</v>
      </c>
      <c r="J84" s="82">
        <v>50</v>
      </c>
      <c r="K84" s="82">
        <v>0</v>
      </c>
      <c r="L84" s="82">
        <v>0</v>
      </c>
      <c r="M84" s="82">
        <v>0</v>
      </c>
      <c r="N84" s="82">
        <v>50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62.807000000000002</v>
      </c>
      <c r="AF84" s="82">
        <v>0</v>
      </c>
      <c r="AG84" s="82">
        <v>0</v>
      </c>
      <c r="AH84" s="82">
        <v>0</v>
      </c>
      <c r="AI84" s="82">
        <v>62.807000000000002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50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-50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62.807000000000002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-62.807000000000002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500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500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628.07000000000005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628.07000000000005</v>
      </c>
      <c r="DF84" s="81">
        <f t="shared" si="59"/>
        <v>112.807</v>
      </c>
      <c r="DG84" s="81">
        <f t="shared" si="60"/>
        <v>-50</v>
      </c>
      <c r="DH84" s="81">
        <f t="shared" si="61"/>
        <v>0</v>
      </c>
      <c r="DI84" s="81">
        <f t="shared" si="62"/>
        <v>0</v>
      </c>
      <c r="DJ84" s="81">
        <f t="shared" si="63"/>
        <v>-62.807000000000002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-40</v>
      </c>
      <c r="D85" s="82">
        <v>0</v>
      </c>
      <c r="E85" s="82">
        <v>0</v>
      </c>
      <c r="F85" s="82">
        <v>-73.418000000000006</v>
      </c>
      <c r="G85" s="82">
        <v>-113.41800000000001</v>
      </c>
      <c r="H85" s="76"/>
      <c r="I85" s="31">
        <v>83</v>
      </c>
      <c r="J85" s="82">
        <v>40</v>
      </c>
      <c r="K85" s="82">
        <v>0</v>
      </c>
      <c r="L85" s="82">
        <v>0</v>
      </c>
      <c r="M85" s="82">
        <v>0</v>
      </c>
      <c r="N85" s="82">
        <v>40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73.418000000000006</v>
      </c>
      <c r="AF85" s="82">
        <v>0</v>
      </c>
      <c r="AG85" s="82">
        <v>0</v>
      </c>
      <c r="AH85" s="82">
        <v>0</v>
      </c>
      <c r="AI85" s="82">
        <v>73.418000000000006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40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-40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73.418000000000006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-73.418000000000006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400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400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734.18000000000006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734.18000000000006</v>
      </c>
      <c r="DF85" s="81">
        <f t="shared" si="59"/>
        <v>113.41800000000001</v>
      </c>
      <c r="DG85" s="81">
        <f t="shared" si="60"/>
        <v>-40</v>
      </c>
      <c r="DH85" s="81">
        <f t="shared" si="61"/>
        <v>0</v>
      </c>
      <c r="DI85" s="81">
        <f t="shared" si="62"/>
        <v>0</v>
      </c>
      <c r="DJ85" s="81">
        <f t="shared" si="63"/>
        <v>-73.418000000000006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-25</v>
      </c>
      <c r="D86" s="82">
        <v>0</v>
      </c>
      <c r="E86" s="82">
        <v>0</v>
      </c>
      <c r="F86" s="82">
        <v>-70.8</v>
      </c>
      <c r="G86" s="82">
        <v>-95.8</v>
      </c>
      <c r="H86" s="76"/>
      <c r="I86" s="31">
        <v>84</v>
      </c>
      <c r="J86" s="82">
        <v>25</v>
      </c>
      <c r="K86" s="82">
        <v>0</v>
      </c>
      <c r="L86" s="82">
        <v>0</v>
      </c>
      <c r="M86" s="82">
        <v>0</v>
      </c>
      <c r="N86" s="82">
        <v>25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70.8</v>
      </c>
      <c r="AF86" s="82">
        <v>0</v>
      </c>
      <c r="AG86" s="82">
        <v>0</v>
      </c>
      <c r="AH86" s="82">
        <v>0</v>
      </c>
      <c r="AI86" s="82">
        <v>70.8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70.8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-70.8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708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708</v>
      </c>
      <c r="DF86" s="81">
        <f t="shared" si="59"/>
        <v>95.8</v>
      </c>
      <c r="DG86" s="81">
        <f t="shared" si="60"/>
        <v>-25</v>
      </c>
      <c r="DH86" s="81">
        <f t="shared" si="61"/>
        <v>0</v>
      </c>
      <c r="DI86" s="81">
        <f t="shared" si="62"/>
        <v>0</v>
      </c>
      <c r="DJ86" s="81">
        <f t="shared" si="63"/>
        <v>-70.8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-35</v>
      </c>
      <c r="D87" s="82">
        <v>0</v>
      </c>
      <c r="E87" s="82">
        <v>0</v>
      </c>
      <c r="F87" s="82">
        <v>-78.128</v>
      </c>
      <c r="G87" s="82">
        <v>-113.128</v>
      </c>
      <c r="H87" s="76"/>
      <c r="I87" s="31">
        <v>85</v>
      </c>
      <c r="J87" s="82">
        <v>35</v>
      </c>
      <c r="K87" s="82">
        <v>0</v>
      </c>
      <c r="L87" s="82">
        <v>0</v>
      </c>
      <c r="M87" s="82">
        <v>0</v>
      </c>
      <c r="N87" s="82">
        <v>35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78.128</v>
      </c>
      <c r="AF87" s="82">
        <v>0</v>
      </c>
      <c r="AG87" s="82">
        <v>0</v>
      </c>
      <c r="AH87" s="82">
        <v>0</v>
      </c>
      <c r="AI87" s="82">
        <v>78.128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78.128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-78.128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781.28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781.28</v>
      </c>
      <c r="DF87" s="81">
        <f t="shared" si="59"/>
        <v>113.128</v>
      </c>
      <c r="DG87" s="81">
        <f t="shared" si="60"/>
        <v>-35</v>
      </c>
      <c r="DH87" s="81">
        <f t="shared" si="61"/>
        <v>0</v>
      </c>
      <c r="DI87" s="81">
        <f t="shared" si="62"/>
        <v>0</v>
      </c>
      <c r="DJ87" s="81">
        <f t="shared" si="63"/>
        <v>-78.128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-35</v>
      </c>
      <c r="D88" s="82">
        <v>0</v>
      </c>
      <c r="E88" s="82">
        <v>0</v>
      </c>
      <c r="F88" s="82">
        <v>-73.578000000000003</v>
      </c>
      <c r="G88" s="82">
        <v>-108.578</v>
      </c>
      <c r="H88" s="76"/>
      <c r="I88" s="31">
        <v>86</v>
      </c>
      <c r="J88" s="82">
        <v>35</v>
      </c>
      <c r="K88" s="82">
        <v>0</v>
      </c>
      <c r="L88" s="82">
        <v>0</v>
      </c>
      <c r="M88" s="82">
        <v>0</v>
      </c>
      <c r="N88" s="82">
        <v>35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73.578000000000003</v>
      </c>
      <c r="AF88" s="82">
        <v>0</v>
      </c>
      <c r="AG88" s="82">
        <v>0</v>
      </c>
      <c r="AH88" s="82">
        <v>0</v>
      </c>
      <c r="AI88" s="82">
        <v>73.578000000000003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73.578000000000003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-73.578000000000003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735.78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735.78</v>
      </c>
      <c r="DF88" s="81">
        <f t="shared" si="59"/>
        <v>108.578</v>
      </c>
      <c r="DG88" s="81">
        <f t="shared" si="60"/>
        <v>-35</v>
      </c>
      <c r="DH88" s="81">
        <f t="shared" si="61"/>
        <v>0</v>
      </c>
      <c r="DI88" s="81">
        <f t="shared" si="62"/>
        <v>0</v>
      </c>
      <c r="DJ88" s="81">
        <f t="shared" si="63"/>
        <v>-73.578000000000003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-40</v>
      </c>
      <c r="D89" s="82">
        <v>0</v>
      </c>
      <c r="E89" s="82">
        <v>0</v>
      </c>
      <c r="F89" s="82">
        <v>-57.027999999999999</v>
      </c>
      <c r="G89" s="82">
        <v>-97.028000000000006</v>
      </c>
      <c r="H89" s="76"/>
      <c r="I89" s="31">
        <v>87</v>
      </c>
      <c r="J89" s="82">
        <v>40</v>
      </c>
      <c r="K89" s="82">
        <v>0</v>
      </c>
      <c r="L89" s="82">
        <v>0</v>
      </c>
      <c r="M89" s="82">
        <v>0</v>
      </c>
      <c r="N89" s="82">
        <v>40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57.027999999999999</v>
      </c>
      <c r="AF89" s="82">
        <v>0</v>
      </c>
      <c r="AG89" s="82">
        <v>0</v>
      </c>
      <c r="AH89" s="82">
        <v>0</v>
      </c>
      <c r="AI89" s="82">
        <v>57.027999999999999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57.027999999999999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-57.027999999999999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570.28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570.28</v>
      </c>
      <c r="DF89" s="81">
        <f t="shared" si="59"/>
        <v>97.027999999999992</v>
      </c>
      <c r="DG89" s="81">
        <f t="shared" si="60"/>
        <v>-40</v>
      </c>
      <c r="DH89" s="81">
        <f t="shared" si="61"/>
        <v>0</v>
      </c>
      <c r="DI89" s="81">
        <f t="shared" si="62"/>
        <v>0</v>
      </c>
      <c r="DJ89" s="81">
        <f t="shared" si="63"/>
        <v>-57.027999999999999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-45</v>
      </c>
      <c r="D90" s="82">
        <v>0</v>
      </c>
      <c r="E90" s="82">
        <v>0</v>
      </c>
      <c r="F90" s="82">
        <v>-56.872999999999998</v>
      </c>
      <c r="G90" s="82">
        <v>-101.873</v>
      </c>
      <c r="H90" s="76"/>
      <c r="I90" s="31">
        <v>88</v>
      </c>
      <c r="J90" s="82">
        <v>45</v>
      </c>
      <c r="K90" s="82">
        <v>0</v>
      </c>
      <c r="L90" s="82">
        <v>0</v>
      </c>
      <c r="M90" s="82">
        <v>0</v>
      </c>
      <c r="N90" s="82">
        <v>45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56.872999999999998</v>
      </c>
      <c r="AF90" s="82">
        <v>0</v>
      </c>
      <c r="AG90" s="82">
        <v>0</v>
      </c>
      <c r="AH90" s="82">
        <v>0</v>
      </c>
      <c r="AI90" s="82">
        <v>56.872999999999998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45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-45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56.872999999999998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-56.872999999999998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450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450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568.73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568.73</v>
      </c>
      <c r="DF90" s="81">
        <f t="shared" si="59"/>
        <v>101.87299999999999</v>
      </c>
      <c r="DG90" s="81">
        <f t="shared" si="60"/>
        <v>-45</v>
      </c>
      <c r="DH90" s="81">
        <f t="shared" si="61"/>
        <v>0</v>
      </c>
      <c r="DI90" s="81">
        <f t="shared" si="62"/>
        <v>0</v>
      </c>
      <c r="DJ90" s="81">
        <f t="shared" si="63"/>
        <v>-56.872999999999998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-63</v>
      </c>
      <c r="D91" s="82">
        <v>0</v>
      </c>
      <c r="E91" s="82">
        <v>0</v>
      </c>
      <c r="F91" s="82">
        <v>-38.996000000000002</v>
      </c>
      <c r="G91" s="82">
        <v>-101.996</v>
      </c>
      <c r="H91" s="76"/>
      <c r="I91" s="31">
        <v>89</v>
      </c>
      <c r="J91" s="82">
        <v>63</v>
      </c>
      <c r="K91" s="82">
        <v>0</v>
      </c>
      <c r="L91" s="82">
        <v>0</v>
      </c>
      <c r="M91" s="82">
        <v>0</v>
      </c>
      <c r="N91" s="82">
        <v>63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38.996000000000002</v>
      </c>
      <c r="AF91" s="82">
        <v>0</v>
      </c>
      <c r="AG91" s="82">
        <v>0</v>
      </c>
      <c r="AH91" s="82">
        <v>0</v>
      </c>
      <c r="AI91" s="82">
        <v>38.996000000000002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63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-63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38.996000000000002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-38.996000000000002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630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630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389.96000000000004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389.96000000000004</v>
      </c>
      <c r="DF91" s="81">
        <f t="shared" si="59"/>
        <v>101.99600000000001</v>
      </c>
      <c r="DG91" s="81">
        <f t="shared" si="60"/>
        <v>-63</v>
      </c>
      <c r="DH91" s="81">
        <f t="shared" si="61"/>
        <v>0</v>
      </c>
      <c r="DI91" s="81">
        <f t="shared" si="62"/>
        <v>0</v>
      </c>
      <c r="DJ91" s="81">
        <f t="shared" si="63"/>
        <v>-38.996000000000002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-53</v>
      </c>
      <c r="D92" s="82">
        <v>0</v>
      </c>
      <c r="E92" s="82">
        <v>0</v>
      </c>
      <c r="F92" s="82">
        <v>-19.818000000000001</v>
      </c>
      <c r="G92" s="82">
        <v>-72.817999999999998</v>
      </c>
      <c r="H92" s="76"/>
      <c r="I92" s="31">
        <v>90</v>
      </c>
      <c r="J92" s="82">
        <v>53</v>
      </c>
      <c r="K92" s="82">
        <v>0</v>
      </c>
      <c r="L92" s="82">
        <v>0</v>
      </c>
      <c r="M92" s="82">
        <v>0</v>
      </c>
      <c r="N92" s="82">
        <v>53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19.818000000000001</v>
      </c>
      <c r="AF92" s="82">
        <v>0</v>
      </c>
      <c r="AG92" s="82">
        <v>0</v>
      </c>
      <c r="AH92" s="82">
        <v>0</v>
      </c>
      <c r="AI92" s="82">
        <v>19.818000000000001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53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-53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19.818000000000001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-19.818000000000001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530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530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198.18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198.18</v>
      </c>
      <c r="DF92" s="81">
        <f t="shared" si="59"/>
        <v>72.817999999999998</v>
      </c>
      <c r="DG92" s="81">
        <f t="shared" si="60"/>
        <v>-53</v>
      </c>
      <c r="DH92" s="81">
        <f t="shared" si="61"/>
        <v>0</v>
      </c>
      <c r="DI92" s="81">
        <f t="shared" si="62"/>
        <v>0</v>
      </c>
      <c r="DJ92" s="81">
        <f t="shared" si="63"/>
        <v>-19.818000000000001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-38</v>
      </c>
      <c r="D93" s="82">
        <v>0</v>
      </c>
      <c r="E93" s="82">
        <v>0</v>
      </c>
      <c r="F93" s="82">
        <v>-1.694</v>
      </c>
      <c r="G93" s="82">
        <v>-39.694000000000003</v>
      </c>
      <c r="H93" s="76"/>
      <c r="I93" s="31">
        <v>91</v>
      </c>
      <c r="J93" s="82">
        <v>38</v>
      </c>
      <c r="K93" s="82">
        <v>0</v>
      </c>
      <c r="L93" s="82">
        <v>0</v>
      </c>
      <c r="M93" s="82">
        <v>0</v>
      </c>
      <c r="N93" s="82">
        <v>38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1.694</v>
      </c>
      <c r="AF93" s="82">
        <v>0</v>
      </c>
      <c r="AG93" s="82">
        <v>0</v>
      </c>
      <c r="AH93" s="82">
        <v>0</v>
      </c>
      <c r="AI93" s="82">
        <v>1.694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38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-38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1.694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-1.694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380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380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16.939999999999998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16.939999999999998</v>
      </c>
      <c r="DF93" s="81">
        <f t="shared" si="59"/>
        <v>39.694000000000003</v>
      </c>
      <c r="DG93" s="81">
        <f t="shared" si="60"/>
        <v>-38</v>
      </c>
      <c r="DH93" s="81">
        <f t="shared" si="61"/>
        <v>0</v>
      </c>
      <c r="DI93" s="81">
        <f t="shared" si="62"/>
        <v>0</v>
      </c>
      <c r="DJ93" s="81">
        <f t="shared" si="63"/>
        <v>-1.694</v>
      </c>
      <c r="DK93" s="84">
        <f t="shared" si="37"/>
        <v>2.6645352591003757E-15</v>
      </c>
    </row>
    <row r="94" spans="1:115" ht="15.75" thickBot="1">
      <c r="A94" s="76"/>
      <c r="B94" s="31">
        <v>92</v>
      </c>
      <c r="C94" s="82">
        <v>-33</v>
      </c>
      <c r="D94" s="82">
        <v>0</v>
      </c>
      <c r="E94" s="82">
        <v>0</v>
      </c>
      <c r="F94" s="82">
        <v>0</v>
      </c>
      <c r="G94" s="82">
        <v>-33</v>
      </c>
      <c r="H94" s="76"/>
      <c r="I94" s="31">
        <v>92</v>
      </c>
      <c r="J94" s="82">
        <v>33</v>
      </c>
      <c r="K94" s="82">
        <v>0</v>
      </c>
      <c r="L94" s="82">
        <v>0</v>
      </c>
      <c r="M94" s="82">
        <v>0</v>
      </c>
      <c r="N94" s="82">
        <v>33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33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-33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330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330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33</v>
      </c>
      <c r="DG94" s="81">
        <f t="shared" si="60"/>
        <v>-33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-4.3390000000000004</v>
      </c>
      <c r="D95" s="82">
        <v>0</v>
      </c>
      <c r="E95" s="82">
        <v>0</v>
      </c>
      <c r="F95" s="82">
        <v>0</v>
      </c>
      <c r="G95" s="82">
        <v>-4.3390000000000004</v>
      </c>
      <c r="H95" s="76"/>
      <c r="I95" s="31">
        <v>93</v>
      </c>
      <c r="J95" s="82">
        <v>4.3390000000000004</v>
      </c>
      <c r="K95" s="82">
        <v>0</v>
      </c>
      <c r="L95" s="82">
        <v>0</v>
      </c>
      <c r="M95" s="82">
        <v>3.661</v>
      </c>
      <c r="N95" s="82">
        <v>8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-3.661</v>
      </c>
      <c r="AG95" s="82">
        <v>0</v>
      </c>
      <c r="AH95" s="82">
        <v>0</v>
      </c>
      <c r="AI95" s="82">
        <v>-3.661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4.3390000000000004</v>
      </c>
      <c r="AV95" s="83">
        <f t="shared" si="41"/>
        <v>0</v>
      </c>
      <c r="AW95" s="83">
        <f t="shared" si="41"/>
        <v>0</v>
      </c>
      <c r="AX95" s="83">
        <f t="shared" si="41"/>
        <v>3.661</v>
      </c>
      <c r="AY95" s="83">
        <f t="shared" si="42"/>
        <v>-8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43.39</v>
      </c>
      <c r="CF95" s="80">
        <f t="shared" si="51"/>
        <v>0</v>
      </c>
      <c r="CG95" s="80">
        <f t="shared" si="51"/>
        <v>0</v>
      </c>
      <c r="CH95" s="80">
        <f t="shared" si="51"/>
        <v>36.61</v>
      </c>
      <c r="CI95" s="80">
        <f t="shared" si="52"/>
        <v>80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4.3390000000000004</v>
      </c>
      <c r="DG95" s="81">
        <f t="shared" si="60"/>
        <v>-8</v>
      </c>
      <c r="DH95" s="81">
        <f t="shared" si="61"/>
        <v>0</v>
      </c>
      <c r="DI95" s="81">
        <f t="shared" si="62"/>
        <v>0</v>
      </c>
      <c r="DJ95" s="81">
        <f t="shared" si="63"/>
        <v>3.661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0.63470875000000004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7.5515000000000001E-3</v>
      </c>
      <c r="AY99" s="87">
        <f t="shared" si="65"/>
        <v>-0.64226025000000009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0.25123650000000003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-0.25123650000000003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0.63470874999999993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7.5515000000000001E-3</v>
      </c>
      <c r="CI99" s="89">
        <f t="shared" si="70"/>
        <v>0.64226024999999998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0.25123650000000003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0.25123650000000003</v>
      </c>
      <c r="DE99" s="86"/>
      <c r="DF99" s="81">
        <f t="shared" si="59"/>
        <v>0.88594525000000002</v>
      </c>
      <c r="DG99" s="81">
        <f t="shared" si="60"/>
        <v>-0.64226025000000009</v>
      </c>
      <c r="DH99" s="81">
        <f t="shared" si="61"/>
        <v>0</v>
      </c>
      <c r="DI99" s="81">
        <f t="shared" si="62"/>
        <v>0</v>
      </c>
      <c r="DJ99" s="81">
        <f t="shared" si="63"/>
        <v>-0.24368500000000004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683.13656200000003</v>
      </c>
      <c r="C3" s="177">
        <f ca="1">$B3*C$1/100</f>
        <v>509.61987525199999</v>
      </c>
      <c r="D3" s="178">
        <f t="shared" ref="D3:F18" ca="1" si="0">$B3*D$1/100</f>
        <v>164.15771584860005</v>
      </c>
      <c r="E3" s="178">
        <f t="shared" ca="1" si="0"/>
        <v>9.3589708994000009</v>
      </c>
      <c r="F3" s="179">
        <f t="shared" ca="1" si="0"/>
        <v>0</v>
      </c>
      <c r="G3" s="176">
        <f t="shared" ref="G3:G66" ca="1" si="1">INDIRECT("ISGS_exbus!" &amp; $V$3 &amp; X3)</f>
        <v>400.35899999999998</v>
      </c>
      <c r="H3" s="176">
        <f t="shared" ref="H3:H66" ca="1" si="2">INDIRECT("ISGS_Delhi_pp!" &amp; $V$3 &amp; X3)</f>
        <v>386.86690199999998</v>
      </c>
      <c r="I3" s="180">
        <f ca="1">INDIRECT("BRPL_EOD!" &amp; $V$3 &amp; X3)</f>
        <v>270.57</v>
      </c>
      <c r="J3" s="178">
        <f ca="1">INDIRECT("BYPL_EOD!" &amp; $V$3 &amp; X3)</f>
        <v>107.26</v>
      </c>
      <c r="K3" s="178">
        <f ca="1">INDIRECT("TPDDL_EOD!" &amp; $V$3 &amp; X3)</f>
        <v>9.0399999999999991</v>
      </c>
      <c r="L3" s="178">
        <f ca="1">INDIRECT("NDMC_EOD!" &amp; $V$3 &amp; X3)</f>
        <v>0</v>
      </c>
      <c r="M3" s="179">
        <f ca="1">SUM(I3:L3)</f>
        <v>386.87</v>
      </c>
      <c r="N3" s="177">
        <f ca="1">INDIRECT("BRPL_ISGS_exbus!" &amp; $V$3 &amp; X3)</f>
        <v>280.00396678470798</v>
      </c>
      <c r="O3" s="178">
        <f ca="1">INDIRECT("BYPL_ISGS_exbus!" &amp; $V$3 &amp; X3)</f>
        <v>110.99983544860032</v>
      </c>
      <c r="P3" s="178">
        <f ca="1">INDIRECT("TPDDL_ISGS_exbus!" &amp; $V$3 &amp; X3)</f>
        <v>9.3551977666916528</v>
      </c>
      <c r="Q3" s="178">
        <f ca="1">INDIRECT("NDMC_ISGS_exbus!" &amp; $V$3 &amp; X3)</f>
        <v>0</v>
      </c>
      <c r="R3" s="179">
        <f ca="1">SUM(N3:Q3)</f>
        <v>400.35899999999998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683.13656200000003</v>
      </c>
      <c r="C4" s="181">
        <f t="shared" ref="C4:F35" ca="1" si="4">$B4*C$1/100</f>
        <v>509.61987525199999</v>
      </c>
      <c r="D4" s="182">
        <f t="shared" ca="1" si="0"/>
        <v>164.15771584860005</v>
      </c>
      <c r="E4" s="182">
        <f t="shared" ca="1" si="0"/>
        <v>9.3589708994000009</v>
      </c>
      <c r="F4" s="183">
        <f t="shared" ca="1" si="0"/>
        <v>0</v>
      </c>
      <c r="G4" s="184">
        <f t="shared" ca="1" si="1"/>
        <v>419.35899999999998</v>
      </c>
      <c r="H4" s="184">
        <f t="shared" ca="1" si="2"/>
        <v>405.22660200000001</v>
      </c>
      <c r="I4" s="185">
        <f t="shared" ref="I4:I67" ca="1" si="5">INDIRECT("BRPL_EOD!" &amp; $V$3 &amp; X4)</f>
        <v>318.88</v>
      </c>
      <c r="J4" s="182">
        <f t="shared" ref="J4:J67" ca="1" si="6">INDIRECT("BYPL_EOD!" &amp; $V$3 &amp; X4)</f>
        <v>77.3</v>
      </c>
      <c r="K4" s="182">
        <f t="shared" ref="K4:K67" ca="1" si="7">INDIRECT("TPDDL_EOD!" &amp; $V$3 &amp; X4)</f>
        <v>9.0399999999999991</v>
      </c>
      <c r="L4" s="182">
        <f t="shared" ref="L4:L67" ca="1" si="8">INDIRECT("NDMC_EOD!" &amp; $V$3 &amp; X4)</f>
        <v>0</v>
      </c>
      <c r="M4" s="183">
        <f t="shared" ref="M4:M67" ca="1" si="9">SUM(I4:L4)</f>
        <v>405.22</v>
      </c>
      <c r="N4" s="181">
        <f t="shared" ref="N4:N67" ca="1" si="10">INDIRECT("BRPL_ISGS_exbus!" &amp; $V$3 &amp; X4)</f>
        <v>330.00641113469226</v>
      </c>
      <c r="O4" s="182">
        <f t="shared" ref="O4:O67" ca="1" si="11">INDIRECT("BYPL_ISGS_exbus!" &amp; $V$3 &amp; X4)</f>
        <v>79.997163762894218</v>
      </c>
      <c r="P4" s="182">
        <f t="shared" ref="P4:P67" ca="1" si="12">INDIRECT("TPDDL_ISGS_exbus!" &amp; $V$3 &amp; X4)</f>
        <v>9.355425102413502</v>
      </c>
      <c r="Q4" s="182">
        <f t="shared" ref="Q4:Q67" ca="1" si="13">INDIRECT("NDMC_ISGS_exbus!" &amp; $V$3 &amp; X4)</f>
        <v>0</v>
      </c>
      <c r="R4" s="183">
        <f t="shared" ref="R4:R67" ca="1" si="14">SUM(N4:Q4)</f>
        <v>419.35899999999998</v>
      </c>
      <c r="W4" s="46"/>
      <c r="X4" s="46">
        <v>4</v>
      </c>
    </row>
    <row r="5" spans="1:24">
      <c r="A5" s="61" t="s">
        <v>47</v>
      </c>
      <c r="B5" s="176">
        <f t="shared" ca="1" si="3"/>
        <v>683.13656200000003</v>
      </c>
      <c r="C5" s="181">
        <f t="shared" ca="1" si="4"/>
        <v>509.61987525199999</v>
      </c>
      <c r="D5" s="182">
        <f t="shared" ca="1" si="0"/>
        <v>164.15771584860005</v>
      </c>
      <c r="E5" s="182">
        <f t="shared" ca="1" si="0"/>
        <v>9.3589708994000009</v>
      </c>
      <c r="F5" s="183">
        <f t="shared" ca="1" si="0"/>
        <v>0</v>
      </c>
      <c r="G5" s="184">
        <f t="shared" ca="1" si="1"/>
        <v>450.35899999999998</v>
      </c>
      <c r="H5" s="184">
        <f t="shared" ca="1" si="2"/>
        <v>435.18190199999998</v>
      </c>
      <c r="I5" s="185">
        <f t="shared" ca="1" si="5"/>
        <v>318.88</v>
      </c>
      <c r="J5" s="182">
        <f t="shared" ca="1" si="6"/>
        <v>107.26</v>
      </c>
      <c r="K5" s="182">
        <f t="shared" ca="1" si="7"/>
        <v>9.0399999999999991</v>
      </c>
      <c r="L5" s="182">
        <f t="shared" ca="1" si="8"/>
        <v>0</v>
      </c>
      <c r="M5" s="183">
        <f t="shared" ca="1" si="9"/>
        <v>435.18</v>
      </c>
      <c r="N5" s="181">
        <f t="shared" ca="1" si="10"/>
        <v>330.00247695206576</v>
      </c>
      <c r="O5" s="182">
        <f t="shared" ca="1" si="11"/>
        <v>111.00120947653845</v>
      </c>
      <c r="P5" s="182">
        <f t="shared" ca="1" si="12"/>
        <v>9.3553135713957438</v>
      </c>
      <c r="Q5" s="182">
        <f t="shared" ca="1" si="13"/>
        <v>0</v>
      </c>
      <c r="R5" s="183">
        <f t="shared" ca="1" si="14"/>
        <v>450.35899999999998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683.13656200000003</v>
      </c>
      <c r="C6" s="181">
        <f t="shared" ca="1" si="4"/>
        <v>509.61987525199999</v>
      </c>
      <c r="D6" s="182">
        <f t="shared" ca="1" si="0"/>
        <v>164.15771584860005</v>
      </c>
      <c r="E6" s="182">
        <f t="shared" ca="1" si="0"/>
        <v>9.3589708994000009</v>
      </c>
      <c r="F6" s="183">
        <f t="shared" ca="1" si="0"/>
        <v>0</v>
      </c>
      <c r="G6" s="184">
        <f t="shared" ca="1" si="1"/>
        <v>419.35899999999998</v>
      </c>
      <c r="H6" s="184">
        <f t="shared" ca="1" si="2"/>
        <v>405.22660200000001</v>
      </c>
      <c r="I6" s="185">
        <f t="shared" ca="1" si="5"/>
        <v>318.88</v>
      </c>
      <c r="J6" s="182">
        <f t="shared" ca="1" si="6"/>
        <v>77.3</v>
      </c>
      <c r="K6" s="182">
        <f t="shared" ca="1" si="7"/>
        <v>9.0399999999999991</v>
      </c>
      <c r="L6" s="182">
        <f t="shared" ca="1" si="8"/>
        <v>0</v>
      </c>
      <c r="M6" s="183">
        <f t="shared" ca="1" si="9"/>
        <v>405.22</v>
      </c>
      <c r="N6" s="181">
        <f t="shared" ca="1" si="10"/>
        <v>330.00641113469226</v>
      </c>
      <c r="O6" s="182">
        <f t="shared" ca="1" si="11"/>
        <v>79.997163762894218</v>
      </c>
      <c r="P6" s="182">
        <f t="shared" ca="1" si="12"/>
        <v>9.355425102413502</v>
      </c>
      <c r="Q6" s="182">
        <f t="shared" ca="1" si="13"/>
        <v>0</v>
      </c>
      <c r="R6" s="183">
        <f t="shared" ca="1" si="14"/>
        <v>419.35899999999998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683.13656200000003</v>
      </c>
      <c r="C7" s="181">
        <f t="shared" ca="1" si="4"/>
        <v>509.61987525199999</v>
      </c>
      <c r="D7" s="182">
        <f t="shared" ca="1" si="0"/>
        <v>164.15771584860005</v>
      </c>
      <c r="E7" s="182">
        <f t="shared" ca="1" si="0"/>
        <v>9.3589708994000009</v>
      </c>
      <c r="F7" s="183">
        <f t="shared" ca="1" si="0"/>
        <v>0</v>
      </c>
      <c r="G7" s="184">
        <f t="shared" ca="1" si="1"/>
        <v>410</v>
      </c>
      <c r="H7" s="184">
        <f t="shared" ca="1" si="2"/>
        <v>396.18299999999999</v>
      </c>
      <c r="I7" s="185">
        <f t="shared" ca="1" si="5"/>
        <v>318.88</v>
      </c>
      <c r="J7" s="182">
        <f t="shared" ca="1" si="6"/>
        <v>77.3</v>
      </c>
      <c r="K7" s="182">
        <f t="shared" ca="1" si="7"/>
        <v>0</v>
      </c>
      <c r="L7" s="182">
        <f t="shared" ca="1" si="8"/>
        <v>0</v>
      </c>
      <c r="M7" s="183">
        <f t="shared" ca="1" si="9"/>
        <v>396.18</v>
      </c>
      <c r="N7" s="181">
        <f t="shared" ca="1" si="10"/>
        <v>330.00353374728661</v>
      </c>
      <c r="O7" s="182">
        <f t="shared" ca="1" si="11"/>
        <v>79.996466252713418</v>
      </c>
      <c r="P7" s="182">
        <f t="shared" ca="1" si="12"/>
        <v>0</v>
      </c>
      <c r="Q7" s="182">
        <f t="shared" ca="1" si="13"/>
        <v>0</v>
      </c>
      <c r="R7" s="183">
        <f t="shared" ca="1" si="14"/>
        <v>410</v>
      </c>
      <c r="W7" s="46"/>
      <c r="X7" s="46">
        <v>7</v>
      </c>
    </row>
    <row r="8" spans="1:24">
      <c r="A8" s="61" t="s">
        <v>50</v>
      </c>
      <c r="B8" s="176">
        <f t="shared" ca="1" si="3"/>
        <v>683.13656200000003</v>
      </c>
      <c r="C8" s="181">
        <f t="shared" ca="1" si="4"/>
        <v>509.61987525199999</v>
      </c>
      <c r="D8" s="182">
        <f t="shared" ca="1" si="0"/>
        <v>164.15771584860005</v>
      </c>
      <c r="E8" s="182">
        <f t="shared" ca="1" si="0"/>
        <v>9.3589708994000009</v>
      </c>
      <c r="F8" s="183">
        <f t="shared" ca="1" si="0"/>
        <v>0</v>
      </c>
      <c r="G8" s="184">
        <f t="shared" ca="1" si="1"/>
        <v>410</v>
      </c>
      <c r="H8" s="184">
        <f t="shared" ca="1" si="2"/>
        <v>396.18299999999999</v>
      </c>
      <c r="I8" s="185">
        <f t="shared" ca="1" si="5"/>
        <v>318.88</v>
      </c>
      <c r="J8" s="182">
        <f t="shared" ca="1" si="6"/>
        <v>77.3</v>
      </c>
      <c r="K8" s="182">
        <f t="shared" ca="1" si="7"/>
        <v>0</v>
      </c>
      <c r="L8" s="182">
        <f t="shared" ca="1" si="8"/>
        <v>0</v>
      </c>
      <c r="M8" s="183">
        <f t="shared" ca="1" si="9"/>
        <v>396.18</v>
      </c>
      <c r="N8" s="181">
        <f t="shared" ca="1" si="10"/>
        <v>330.00353374728661</v>
      </c>
      <c r="O8" s="182">
        <f t="shared" ca="1" si="11"/>
        <v>79.996466252713418</v>
      </c>
      <c r="P8" s="182">
        <f t="shared" ca="1" si="12"/>
        <v>0</v>
      </c>
      <c r="Q8" s="182">
        <f t="shared" ca="1" si="13"/>
        <v>0</v>
      </c>
      <c r="R8" s="183">
        <f t="shared" ca="1" si="14"/>
        <v>410</v>
      </c>
      <c r="W8" s="46"/>
      <c r="X8" s="46">
        <v>8</v>
      </c>
    </row>
    <row r="9" spans="1:24">
      <c r="A9" s="61" t="s">
        <v>51</v>
      </c>
      <c r="B9" s="176">
        <f t="shared" ca="1" si="3"/>
        <v>683.13656200000003</v>
      </c>
      <c r="C9" s="181">
        <f t="shared" ca="1" si="4"/>
        <v>509.61987525199999</v>
      </c>
      <c r="D9" s="182">
        <f t="shared" ca="1" si="0"/>
        <v>164.15771584860005</v>
      </c>
      <c r="E9" s="182">
        <f t="shared" ca="1" si="0"/>
        <v>9.3589708994000009</v>
      </c>
      <c r="F9" s="183">
        <f t="shared" ca="1" si="0"/>
        <v>0</v>
      </c>
      <c r="G9" s="184">
        <f t="shared" ca="1" si="1"/>
        <v>360</v>
      </c>
      <c r="H9" s="184">
        <f t="shared" ca="1" si="2"/>
        <v>347.86799999999999</v>
      </c>
      <c r="I9" s="185">
        <f t="shared" ca="1" si="5"/>
        <v>270.57</v>
      </c>
      <c r="J9" s="182">
        <f t="shared" ca="1" si="6"/>
        <v>77.3</v>
      </c>
      <c r="K9" s="182">
        <f t="shared" ca="1" si="7"/>
        <v>0</v>
      </c>
      <c r="L9" s="182">
        <f t="shared" ca="1" si="8"/>
        <v>0</v>
      </c>
      <c r="M9" s="183">
        <f t="shared" ca="1" si="9"/>
        <v>347.87</v>
      </c>
      <c r="N9" s="181">
        <f t="shared" ca="1" si="10"/>
        <v>280.00459941932331</v>
      </c>
      <c r="O9" s="182">
        <f t="shared" ca="1" si="11"/>
        <v>79.995400580676687</v>
      </c>
      <c r="P9" s="182">
        <f t="shared" ca="1" si="12"/>
        <v>0</v>
      </c>
      <c r="Q9" s="182">
        <f t="shared" ca="1" si="13"/>
        <v>0</v>
      </c>
      <c r="R9" s="183">
        <f t="shared" ca="1" si="14"/>
        <v>360</v>
      </c>
      <c r="W9" s="46"/>
      <c r="X9" s="46">
        <v>9</v>
      </c>
    </row>
    <row r="10" spans="1:24">
      <c r="A10" s="61" t="s">
        <v>52</v>
      </c>
      <c r="B10" s="176">
        <f t="shared" ca="1" si="3"/>
        <v>683.13656200000003</v>
      </c>
      <c r="C10" s="181">
        <f t="shared" ca="1" si="4"/>
        <v>509.61987525199999</v>
      </c>
      <c r="D10" s="182">
        <f t="shared" ca="1" si="0"/>
        <v>164.15771584860005</v>
      </c>
      <c r="E10" s="182">
        <f t="shared" ca="1" si="0"/>
        <v>9.3589708994000009</v>
      </c>
      <c r="F10" s="183">
        <f t="shared" ca="1" si="0"/>
        <v>0</v>
      </c>
      <c r="G10" s="184">
        <f t="shared" ca="1" si="1"/>
        <v>360</v>
      </c>
      <c r="H10" s="184">
        <f t="shared" ca="1" si="2"/>
        <v>347.86799999999999</v>
      </c>
      <c r="I10" s="185">
        <f t="shared" ca="1" si="5"/>
        <v>270.57</v>
      </c>
      <c r="J10" s="182">
        <f t="shared" ca="1" si="6"/>
        <v>77.3</v>
      </c>
      <c r="K10" s="182">
        <f t="shared" ca="1" si="7"/>
        <v>0</v>
      </c>
      <c r="L10" s="182">
        <f t="shared" ca="1" si="8"/>
        <v>0</v>
      </c>
      <c r="M10" s="183">
        <f t="shared" ca="1" si="9"/>
        <v>347.87</v>
      </c>
      <c r="N10" s="181">
        <f t="shared" ca="1" si="10"/>
        <v>280.00459941932331</v>
      </c>
      <c r="O10" s="182">
        <f t="shared" ca="1" si="11"/>
        <v>79.995400580676687</v>
      </c>
      <c r="P10" s="182">
        <f t="shared" ca="1" si="12"/>
        <v>0</v>
      </c>
      <c r="Q10" s="182">
        <f t="shared" ca="1" si="13"/>
        <v>0</v>
      </c>
      <c r="R10" s="183">
        <f t="shared" ca="1" si="14"/>
        <v>360</v>
      </c>
      <c r="W10" s="46"/>
      <c r="X10" s="46">
        <v>10</v>
      </c>
    </row>
    <row r="11" spans="1:24">
      <c r="A11" s="61" t="s">
        <v>53</v>
      </c>
      <c r="B11" s="176">
        <f t="shared" ca="1" si="3"/>
        <v>683.13656200000003</v>
      </c>
      <c r="C11" s="181">
        <f t="shared" ca="1" si="4"/>
        <v>509.61987525199999</v>
      </c>
      <c r="D11" s="182">
        <f t="shared" ca="1" si="0"/>
        <v>164.15771584860005</v>
      </c>
      <c r="E11" s="182">
        <f t="shared" ca="1" si="0"/>
        <v>9.3589708994000009</v>
      </c>
      <c r="F11" s="183">
        <f t="shared" ca="1" si="0"/>
        <v>0</v>
      </c>
      <c r="G11" s="184">
        <f t="shared" ca="1" si="1"/>
        <v>360</v>
      </c>
      <c r="H11" s="184">
        <f t="shared" ca="1" si="2"/>
        <v>347.86799999999999</v>
      </c>
      <c r="I11" s="185">
        <f t="shared" ca="1" si="5"/>
        <v>270.57</v>
      </c>
      <c r="J11" s="182">
        <f t="shared" ca="1" si="6"/>
        <v>77.3</v>
      </c>
      <c r="K11" s="182">
        <f t="shared" ca="1" si="7"/>
        <v>0</v>
      </c>
      <c r="L11" s="182">
        <f t="shared" ca="1" si="8"/>
        <v>0</v>
      </c>
      <c r="M11" s="183">
        <f t="shared" ca="1" si="9"/>
        <v>347.87</v>
      </c>
      <c r="N11" s="181">
        <f t="shared" ca="1" si="10"/>
        <v>280.00459941932331</v>
      </c>
      <c r="O11" s="182">
        <f t="shared" ca="1" si="11"/>
        <v>79.995400580676687</v>
      </c>
      <c r="P11" s="182">
        <f t="shared" ca="1" si="12"/>
        <v>0</v>
      </c>
      <c r="Q11" s="182">
        <f t="shared" ca="1" si="13"/>
        <v>0</v>
      </c>
      <c r="R11" s="183">
        <f t="shared" ca="1" si="14"/>
        <v>360</v>
      </c>
      <c r="W11" s="46"/>
      <c r="X11" s="46">
        <v>11</v>
      </c>
    </row>
    <row r="12" spans="1:24">
      <c r="A12" s="61" t="s">
        <v>54</v>
      </c>
      <c r="B12" s="176">
        <f t="shared" ca="1" si="3"/>
        <v>683.13656200000003</v>
      </c>
      <c r="C12" s="181">
        <f t="shared" ca="1" si="4"/>
        <v>509.61987525199999</v>
      </c>
      <c r="D12" s="182">
        <f t="shared" ca="1" si="0"/>
        <v>164.15771584860005</v>
      </c>
      <c r="E12" s="182">
        <f t="shared" ca="1" si="0"/>
        <v>9.3589708994000009</v>
      </c>
      <c r="F12" s="183">
        <f t="shared" ca="1" si="0"/>
        <v>0</v>
      </c>
      <c r="G12" s="184">
        <f t="shared" ca="1" si="1"/>
        <v>360</v>
      </c>
      <c r="H12" s="184">
        <f t="shared" ca="1" si="2"/>
        <v>347.86799999999999</v>
      </c>
      <c r="I12" s="185">
        <f t="shared" ca="1" si="5"/>
        <v>270.57</v>
      </c>
      <c r="J12" s="182">
        <f t="shared" ca="1" si="6"/>
        <v>77.3</v>
      </c>
      <c r="K12" s="182">
        <f t="shared" ca="1" si="7"/>
        <v>0</v>
      </c>
      <c r="L12" s="182">
        <f t="shared" ca="1" si="8"/>
        <v>0</v>
      </c>
      <c r="M12" s="183">
        <f t="shared" ca="1" si="9"/>
        <v>347.87</v>
      </c>
      <c r="N12" s="181">
        <f t="shared" ca="1" si="10"/>
        <v>280.00459941932331</v>
      </c>
      <c r="O12" s="182">
        <f t="shared" ca="1" si="11"/>
        <v>79.995400580676687</v>
      </c>
      <c r="P12" s="182">
        <f t="shared" ca="1" si="12"/>
        <v>0</v>
      </c>
      <c r="Q12" s="182">
        <f t="shared" ca="1" si="13"/>
        <v>0</v>
      </c>
      <c r="R12" s="183">
        <f t="shared" ca="1" si="14"/>
        <v>360</v>
      </c>
      <c r="W12" s="46"/>
      <c r="X12" s="46">
        <v>12</v>
      </c>
    </row>
    <row r="13" spans="1:24">
      <c r="A13" s="61" t="s">
        <v>55</v>
      </c>
      <c r="B13" s="176">
        <f t="shared" ca="1" si="3"/>
        <v>683.13656200000003</v>
      </c>
      <c r="C13" s="181">
        <f t="shared" ca="1" si="4"/>
        <v>509.61987525199999</v>
      </c>
      <c r="D13" s="182">
        <f t="shared" ca="1" si="0"/>
        <v>164.15771584860005</v>
      </c>
      <c r="E13" s="182">
        <f t="shared" ca="1" si="0"/>
        <v>9.3589708994000009</v>
      </c>
      <c r="F13" s="183">
        <f t="shared" ca="1" si="0"/>
        <v>0</v>
      </c>
      <c r="G13" s="184">
        <f t="shared" ca="1" si="1"/>
        <v>360</v>
      </c>
      <c r="H13" s="184">
        <f t="shared" ca="1" si="2"/>
        <v>347.86799999999999</v>
      </c>
      <c r="I13" s="185">
        <f t="shared" ca="1" si="5"/>
        <v>270.57</v>
      </c>
      <c r="J13" s="182">
        <f t="shared" ca="1" si="6"/>
        <v>77.3</v>
      </c>
      <c r="K13" s="182">
        <f t="shared" ca="1" si="7"/>
        <v>0</v>
      </c>
      <c r="L13" s="182">
        <f t="shared" ca="1" si="8"/>
        <v>0</v>
      </c>
      <c r="M13" s="183">
        <f t="shared" ca="1" si="9"/>
        <v>347.87</v>
      </c>
      <c r="N13" s="181">
        <f t="shared" ca="1" si="10"/>
        <v>280.00459941932331</v>
      </c>
      <c r="O13" s="182">
        <f t="shared" ca="1" si="11"/>
        <v>79.995400580676687</v>
      </c>
      <c r="P13" s="182">
        <f t="shared" ca="1" si="12"/>
        <v>0</v>
      </c>
      <c r="Q13" s="182">
        <f t="shared" ca="1" si="13"/>
        <v>0</v>
      </c>
      <c r="R13" s="183">
        <f t="shared" ca="1" si="14"/>
        <v>360</v>
      </c>
      <c r="W13" s="46"/>
      <c r="X13" s="46">
        <v>13</v>
      </c>
    </row>
    <row r="14" spans="1:24">
      <c r="A14" s="61" t="s">
        <v>56</v>
      </c>
      <c r="B14" s="176">
        <f t="shared" ca="1" si="3"/>
        <v>683.13656200000003</v>
      </c>
      <c r="C14" s="181">
        <f t="shared" ca="1" si="4"/>
        <v>509.61987525199999</v>
      </c>
      <c r="D14" s="182">
        <f t="shared" ca="1" si="0"/>
        <v>164.15771584860005</v>
      </c>
      <c r="E14" s="182">
        <f t="shared" ca="1" si="0"/>
        <v>9.3589708994000009</v>
      </c>
      <c r="F14" s="183">
        <f t="shared" ca="1" si="0"/>
        <v>0</v>
      </c>
      <c r="G14" s="184">
        <f t="shared" ca="1" si="1"/>
        <v>360</v>
      </c>
      <c r="H14" s="184">
        <f t="shared" ca="1" si="2"/>
        <v>347.86799999999999</v>
      </c>
      <c r="I14" s="185">
        <f t="shared" ca="1" si="5"/>
        <v>270.57</v>
      </c>
      <c r="J14" s="182">
        <f t="shared" ca="1" si="6"/>
        <v>77.3</v>
      </c>
      <c r="K14" s="182">
        <f t="shared" ca="1" si="7"/>
        <v>0</v>
      </c>
      <c r="L14" s="182">
        <f t="shared" ca="1" si="8"/>
        <v>0</v>
      </c>
      <c r="M14" s="183">
        <f t="shared" ca="1" si="9"/>
        <v>347.87</v>
      </c>
      <c r="N14" s="181">
        <f t="shared" ca="1" si="10"/>
        <v>280.00459941932331</v>
      </c>
      <c r="O14" s="182">
        <f t="shared" ca="1" si="11"/>
        <v>79.995400580676687</v>
      </c>
      <c r="P14" s="182">
        <f t="shared" ca="1" si="12"/>
        <v>0</v>
      </c>
      <c r="Q14" s="182">
        <f t="shared" ca="1" si="13"/>
        <v>0</v>
      </c>
      <c r="R14" s="183">
        <f t="shared" ca="1" si="14"/>
        <v>360</v>
      </c>
      <c r="W14" s="46"/>
      <c r="X14" s="46">
        <v>14</v>
      </c>
    </row>
    <row r="15" spans="1:24">
      <c r="A15" s="61" t="s">
        <v>57</v>
      </c>
      <c r="B15" s="176">
        <f t="shared" ca="1" si="3"/>
        <v>683.13656200000003</v>
      </c>
      <c r="C15" s="181">
        <f t="shared" ca="1" si="4"/>
        <v>509.61987525199999</v>
      </c>
      <c r="D15" s="182">
        <f t="shared" ca="1" si="0"/>
        <v>164.15771584860005</v>
      </c>
      <c r="E15" s="182">
        <f t="shared" ca="1" si="0"/>
        <v>9.3589708994000009</v>
      </c>
      <c r="F15" s="183">
        <f t="shared" ca="1" si="0"/>
        <v>0</v>
      </c>
      <c r="G15" s="184">
        <f t="shared" ca="1" si="1"/>
        <v>360</v>
      </c>
      <c r="H15" s="184">
        <f t="shared" ca="1" si="2"/>
        <v>347.86799999999999</v>
      </c>
      <c r="I15" s="185">
        <f t="shared" ca="1" si="5"/>
        <v>270.57</v>
      </c>
      <c r="J15" s="182">
        <f t="shared" ca="1" si="6"/>
        <v>77.3</v>
      </c>
      <c r="K15" s="182">
        <f t="shared" ca="1" si="7"/>
        <v>0</v>
      </c>
      <c r="L15" s="182">
        <f t="shared" ca="1" si="8"/>
        <v>0</v>
      </c>
      <c r="M15" s="183">
        <f t="shared" ca="1" si="9"/>
        <v>347.87</v>
      </c>
      <c r="N15" s="181">
        <f t="shared" ca="1" si="10"/>
        <v>280.00459941932331</v>
      </c>
      <c r="O15" s="182">
        <f t="shared" ca="1" si="11"/>
        <v>79.995400580676687</v>
      </c>
      <c r="P15" s="182">
        <f t="shared" ca="1" si="12"/>
        <v>0</v>
      </c>
      <c r="Q15" s="182">
        <f t="shared" ca="1" si="13"/>
        <v>0</v>
      </c>
      <c r="R15" s="183">
        <f t="shared" ca="1" si="14"/>
        <v>360</v>
      </c>
      <c r="W15" s="46"/>
      <c r="X15" s="46">
        <v>15</v>
      </c>
    </row>
    <row r="16" spans="1:24">
      <c r="A16" s="61" t="s">
        <v>58</v>
      </c>
      <c r="B16" s="176">
        <f t="shared" ca="1" si="3"/>
        <v>683.13656200000003</v>
      </c>
      <c r="C16" s="181">
        <f t="shared" ca="1" si="4"/>
        <v>509.61987525199999</v>
      </c>
      <c r="D16" s="182">
        <f t="shared" ca="1" si="0"/>
        <v>164.15771584860005</v>
      </c>
      <c r="E16" s="182">
        <f t="shared" ca="1" si="0"/>
        <v>9.3589708994000009</v>
      </c>
      <c r="F16" s="183">
        <f t="shared" ca="1" si="0"/>
        <v>0</v>
      </c>
      <c r="G16" s="184">
        <f t="shared" ca="1" si="1"/>
        <v>360</v>
      </c>
      <c r="H16" s="184">
        <f t="shared" ca="1" si="2"/>
        <v>347.86799999999999</v>
      </c>
      <c r="I16" s="185">
        <f t="shared" ca="1" si="5"/>
        <v>270.57</v>
      </c>
      <c r="J16" s="182">
        <f t="shared" ca="1" si="6"/>
        <v>77.3</v>
      </c>
      <c r="K16" s="182">
        <f t="shared" ca="1" si="7"/>
        <v>0</v>
      </c>
      <c r="L16" s="182">
        <f t="shared" ca="1" si="8"/>
        <v>0</v>
      </c>
      <c r="M16" s="183">
        <f t="shared" ca="1" si="9"/>
        <v>347.87</v>
      </c>
      <c r="N16" s="181">
        <f t="shared" ca="1" si="10"/>
        <v>280.00459941932331</v>
      </c>
      <c r="O16" s="182">
        <f t="shared" ca="1" si="11"/>
        <v>79.995400580676687</v>
      </c>
      <c r="P16" s="182">
        <f t="shared" ca="1" si="12"/>
        <v>0</v>
      </c>
      <c r="Q16" s="182">
        <f t="shared" ca="1" si="13"/>
        <v>0</v>
      </c>
      <c r="R16" s="183">
        <f t="shared" ca="1" si="14"/>
        <v>360</v>
      </c>
      <c r="W16" s="46"/>
      <c r="X16" s="46">
        <v>16</v>
      </c>
    </row>
    <row r="17" spans="1:24">
      <c r="A17" s="61" t="s">
        <v>59</v>
      </c>
      <c r="B17" s="176">
        <f t="shared" ca="1" si="3"/>
        <v>683.13656200000003</v>
      </c>
      <c r="C17" s="181">
        <f t="shared" ca="1" si="4"/>
        <v>509.61987525199999</v>
      </c>
      <c r="D17" s="182">
        <f t="shared" ca="1" si="0"/>
        <v>164.15771584860005</v>
      </c>
      <c r="E17" s="182">
        <f t="shared" ca="1" si="0"/>
        <v>9.3589708994000009</v>
      </c>
      <c r="F17" s="183">
        <f t="shared" ca="1" si="0"/>
        <v>0</v>
      </c>
      <c r="G17" s="184">
        <f t="shared" ca="1" si="1"/>
        <v>360</v>
      </c>
      <c r="H17" s="184">
        <f t="shared" ca="1" si="2"/>
        <v>347.86799999999999</v>
      </c>
      <c r="I17" s="185">
        <f t="shared" ca="1" si="5"/>
        <v>270.57</v>
      </c>
      <c r="J17" s="182">
        <f t="shared" ca="1" si="6"/>
        <v>77.3</v>
      </c>
      <c r="K17" s="182">
        <f t="shared" ca="1" si="7"/>
        <v>0</v>
      </c>
      <c r="L17" s="182">
        <f t="shared" ca="1" si="8"/>
        <v>0</v>
      </c>
      <c r="M17" s="183">
        <f t="shared" ca="1" si="9"/>
        <v>347.87</v>
      </c>
      <c r="N17" s="181">
        <f t="shared" ca="1" si="10"/>
        <v>280.00459941932331</v>
      </c>
      <c r="O17" s="182">
        <f t="shared" ca="1" si="11"/>
        <v>79.995400580676687</v>
      </c>
      <c r="P17" s="182">
        <f t="shared" ca="1" si="12"/>
        <v>0</v>
      </c>
      <c r="Q17" s="182">
        <f t="shared" ca="1" si="13"/>
        <v>0</v>
      </c>
      <c r="R17" s="183">
        <f t="shared" ca="1" si="14"/>
        <v>360</v>
      </c>
      <c r="W17" s="46"/>
      <c r="X17" s="46">
        <v>17</v>
      </c>
    </row>
    <row r="18" spans="1:24">
      <c r="A18" s="61" t="s">
        <v>60</v>
      </c>
      <c r="B18" s="176">
        <f t="shared" ca="1" si="3"/>
        <v>683.13656200000003</v>
      </c>
      <c r="C18" s="181">
        <f t="shared" ca="1" si="4"/>
        <v>509.61987525199999</v>
      </c>
      <c r="D18" s="182">
        <f t="shared" ca="1" si="0"/>
        <v>164.15771584860005</v>
      </c>
      <c r="E18" s="182">
        <f t="shared" ca="1" si="0"/>
        <v>9.3589708994000009</v>
      </c>
      <c r="F18" s="183">
        <f t="shared" ca="1" si="0"/>
        <v>0</v>
      </c>
      <c r="G18" s="184">
        <f t="shared" ca="1" si="1"/>
        <v>410</v>
      </c>
      <c r="H18" s="184">
        <f t="shared" ca="1" si="2"/>
        <v>396.18299999999999</v>
      </c>
      <c r="I18" s="185">
        <f t="shared" ca="1" si="5"/>
        <v>318.88</v>
      </c>
      <c r="J18" s="182">
        <f t="shared" ca="1" si="6"/>
        <v>77.3</v>
      </c>
      <c r="K18" s="182">
        <f t="shared" ca="1" si="7"/>
        <v>0</v>
      </c>
      <c r="L18" s="182">
        <f t="shared" ca="1" si="8"/>
        <v>0</v>
      </c>
      <c r="M18" s="183">
        <f t="shared" ca="1" si="9"/>
        <v>396.18</v>
      </c>
      <c r="N18" s="181">
        <f t="shared" ca="1" si="10"/>
        <v>330.00353374728661</v>
      </c>
      <c r="O18" s="182">
        <f t="shared" ca="1" si="11"/>
        <v>79.996466252713418</v>
      </c>
      <c r="P18" s="182">
        <f t="shared" ca="1" si="12"/>
        <v>0</v>
      </c>
      <c r="Q18" s="182">
        <f t="shared" ca="1" si="13"/>
        <v>0</v>
      </c>
      <c r="R18" s="183">
        <f t="shared" ca="1" si="14"/>
        <v>410</v>
      </c>
      <c r="W18" s="46"/>
      <c r="X18" s="46">
        <v>18</v>
      </c>
    </row>
    <row r="19" spans="1:24">
      <c r="A19" s="61" t="s">
        <v>61</v>
      </c>
      <c r="B19" s="176">
        <f t="shared" ca="1" si="3"/>
        <v>683.13656200000003</v>
      </c>
      <c r="C19" s="181">
        <f t="shared" ca="1" si="4"/>
        <v>509.61987525199999</v>
      </c>
      <c r="D19" s="182">
        <f t="shared" ca="1" si="4"/>
        <v>164.15771584860005</v>
      </c>
      <c r="E19" s="182">
        <f t="shared" ca="1" si="4"/>
        <v>9.3589708994000009</v>
      </c>
      <c r="F19" s="183">
        <f t="shared" ca="1" si="4"/>
        <v>0</v>
      </c>
      <c r="G19" s="184">
        <f t="shared" ca="1" si="1"/>
        <v>460</v>
      </c>
      <c r="H19" s="184">
        <f t="shared" ca="1" si="2"/>
        <v>444.49799999999999</v>
      </c>
      <c r="I19" s="185">
        <f t="shared" ca="1" si="5"/>
        <v>367.2</v>
      </c>
      <c r="J19" s="182">
        <f t="shared" ca="1" si="6"/>
        <v>77.3</v>
      </c>
      <c r="K19" s="182">
        <f t="shared" ca="1" si="7"/>
        <v>0</v>
      </c>
      <c r="L19" s="182">
        <f t="shared" ca="1" si="8"/>
        <v>0</v>
      </c>
      <c r="M19" s="183">
        <f t="shared" ca="1" si="9"/>
        <v>444.5</v>
      </c>
      <c r="N19" s="181">
        <f t="shared" ca="1" si="10"/>
        <v>380.0044994375703</v>
      </c>
      <c r="O19" s="182">
        <f t="shared" ca="1" si="11"/>
        <v>79.995500562429697</v>
      </c>
      <c r="P19" s="182">
        <f t="shared" ca="1" si="12"/>
        <v>0</v>
      </c>
      <c r="Q19" s="182">
        <f t="shared" ca="1" si="13"/>
        <v>0</v>
      </c>
      <c r="R19" s="183">
        <f t="shared" ca="1" si="14"/>
        <v>460</v>
      </c>
      <c r="W19" s="46"/>
      <c r="X19" s="46">
        <v>19</v>
      </c>
    </row>
    <row r="20" spans="1:24">
      <c r="A20" s="61" t="s">
        <v>62</v>
      </c>
      <c r="B20" s="176">
        <f t="shared" ca="1" si="3"/>
        <v>683.13656200000003</v>
      </c>
      <c r="C20" s="181">
        <f t="shared" ca="1" si="4"/>
        <v>509.61987525199999</v>
      </c>
      <c r="D20" s="182">
        <f t="shared" ca="1" si="4"/>
        <v>164.15771584860005</v>
      </c>
      <c r="E20" s="182">
        <f t="shared" ca="1" si="4"/>
        <v>9.3589708994000009</v>
      </c>
      <c r="F20" s="183">
        <f t="shared" ca="1" si="4"/>
        <v>0</v>
      </c>
      <c r="G20" s="184">
        <f t="shared" ca="1" si="1"/>
        <v>460</v>
      </c>
      <c r="H20" s="184">
        <f t="shared" ca="1" si="2"/>
        <v>444.49799999999999</v>
      </c>
      <c r="I20" s="185">
        <f t="shared" ca="1" si="5"/>
        <v>367.2</v>
      </c>
      <c r="J20" s="182">
        <f t="shared" ca="1" si="6"/>
        <v>77.3</v>
      </c>
      <c r="K20" s="182">
        <f t="shared" ca="1" si="7"/>
        <v>0</v>
      </c>
      <c r="L20" s="182">
        <f t="shared" ca="1" si="8"/>
        <v>0</v>
      </c>
      <c r="M20" s="183">
        <f t="shared" ca="1" si="9"/>
        <v>444.5</v>
      </c>
      <c r="N20" s="181">
        <f t="shared" ca="1" si="10"/>
        <v>380.0044994375703</v>
      </c>
      <c r="O20" s="182">
        <f t="shared" ca="1" si="11"/>
        <v>79.995500562429697</v>
      </c>
      <c r="P20" s="182">
        <f t="shared" ca="1" si="12"/>
        <v>0</v>
      </c>
      <c r="Q20" s="182">
        <f t="shared" ca="1" si="13"/>
        <v>0</v>
      </c>
      <c r="R20" s="183">
        <f t="shared" ca="1" si="14"/>
        <v>460</v>
      </c>
      <c r="W20" s="46"/>
      <c r="X20" s="46">
        <v>20</v>
      </c>
    </row>
    <row r="21" spans="1:24">
      <c r="A21" s="61" t="s">
        <v>63</v>
      </c>
      <c r="B21" s="176">
        <f t="shared" ca="1" si="3"/>
        <v>683.13656200000003</v>
      </c>
      <c r="C21" s="181">
        <f t="shared" ca="1" si="4"/>
        <v>509.61987525199999</v>
      </c>
      <c r="D21" s="182">
        <f t="shared" ca="1" si="4"/>
        <v>164.15771584860005</v>
      </c>
      <c r="E21" s="182">
        <f t="shared" ca="1" si="4"/>
        <v>9.3589708994000009</v>
      </c>
      <c r="F21" s="183">
        <f t="shared" ca="1" si="4"/>
        <v>0</v>
      </c>
      <c r="G21" s="184">
        <f t="shared" ca="1" si="1"/>
        <v>460</v>
      </c>
      <c r="H21" s="184">
        <f t="shared" ca="1" si="2"/>
        <v>444.49799999999999</v>
      </c>
      <c r="I21" s="185">
        <f t="shared" ca="1" si="5"/>
        <v>367.2</v>
      </c>
      <c r="J21" s="182">
        <f t="shared" ca="1" si="6"/>
        <v>77.3</v>
      </c>
      <c r="K21" s="182">
        <f t="shared" ca="1" si="7"/>
        <v>0</v>
      </c>
      <c r="L21" s="182">
        <f t="shared" ca="1" si="8"/>
        <v>0</v>
      </c>
      <c r="M21" s="183">
        <f t="shared" ca="1" si="9"/>
        <v>444.5</v>
      </c>
      <c r="N21" s="181">
        <f t="shared" ca="1" si="10"/>
        <v>380.0044994375703</v>
      </c>
      <c r="O21" s="182">
        <f t="shared" ca="1" si="11"/>
        <v>79.995500562429697</v>
      </c>
      <c r="P21" s="182">
        <f t="shared" ca="1" si="12"/>
        <v>0</v>
      </c>
      <c r="Q21" s="182">
        <f t="shared" ca="1" si="13"/>
        <v>0</v>
      </c>
      <c r="R21" s="183">
        <f t="shared" ca="1" si="14"/>
        <v>460</v>
      </c>
      <c r="W21" s="46"/>
      <c r="X21" s="46">
        <v>21</v>
      </c>
    </row>
    <row r="22" spans="1:24">
      <c r="A22" s="61" t="s">
        <v>64</v>
      </c>
      <c r="B22" s="176">
        <f t="shared" ca="1" si="3"/>
        <v>683.13656200000003</v>
      </c>
      <c r="C22" s="181">
        <f t="shared" ca="1" si="4"/>
        <v>509.61987525199999</v>
      </c>
      <c r="D22" s="182">
        <f t="shared" ca="1" si="4"/>
        <v>164.15771584860005</v>
      </c>
      <c r="E22" s="182">
        <f t="shared" ca="1" si="4"/>
        <v>9.3589708994000009</v>
      </c>
      <c r="F22" s="183">
        <f t="shared" ca="1" si="4"/>
        <v>0</v>
      </c>
      <c r="G22" s="184">
        <f t="shared" ca="1" si="1"/>
        <v>460</v>
      </c>
      <c r="H22" s="184">
        <f t="shared" ca="1" si="2"/>
        <v>444.49799999999999</v>
      </c>
      <c r="I22" s="185">
        <f t="shared" ca="1" si="5"/>
        <v>367.2</v>
      </c>
      <c r="J22" s="182">
        <f t="shared" ca="1" si="6"/>
        <v>77.3</v>
      </c>
      <c r="K22" s="182">
        <f t="shared" ca="1" si="7"/>
        <v>0</v>
      </c>
      <c r="L22" s="182">
        <f t="shared" ca="1" si="8"/>
        <v>0</v>
      </c>
      <c r="M22" s="183">
        <f t="shared" ca="1" si="9"/>
        <v>444.5</v>
      </c>
      <c r="N22" s="181">
        <f t="shared" ca="1" si="10"/>
        <v>380.0044994375703</v>
      </c>
      <c r="O22" s="182">
        <f t="shared" ca="1" si="11"/>
        <v>79.995500562429697</v>
      </c>
      <c r="P22" s="182">
        <f t="shared" ca="1" si="12"/>
        <v>0</v>
      </c>
      <c r="Q22" s="182">
        <f t="shared" ca="1" si="13"/>
        <v>0</v>
      </c>
      <c r="R22" s="183">
        <f t="shared" ca="1" si="14"/>
        <v>460</v>
      </c>
      <c r="W22" s="46"/>
      <c r="X22" s="46">
        <v>22</v>
      </c>
    </row>
    <row r="23" spans="1:24">
      <c r="A23" s="61" t="s">
        <v>65</v>
      </c>
      <c r="B23" s="176">
        <f t="shared" ca="1" si="3"/>
        <v>683.13656200000003</v>
      </c>
      <c r="C23" s="181">
        <f t="shared" ca="1" si="4"/>
        <v>509.61987525199999</v>
      </c>
      <c r="D23" s="182">
        <f t="shared" ca="1" si="4"/>
        <v>164.15771584860005</v>
      </c>
      <c r="E23" s="182">
        <f t="shared" ca="1" si="4"/>
        <v>9.3589708994000009</v>
      </c>
      <c r="F23" s="183">
        <f t="shared" ca="1" si="4"/>
        <v>0</v>
      </c>
      <c r="G23" s="184">
        <f t="shared" ca="1" si="1"/>
        <v>460</v>
      </c>
      <c r="H23" s="184">
        <f t="shared" ca="1" si="2"/>
        <v>444.49799999999999</v>
      </c>
      <c r="I23" s="185">
        <f t="shared" ca="1" si="5"/>
        <v>367.2</v>
      </c>
      <c r="J23" s="182">
        <f t="shared" ca="1" si="6"/>
        <v>77.3</v>
      </c>
      <c r="K23" s="182">
        <f t="shared" ca="1" si="7"/>
        <v>0</v>
      </c>
      <c r="L23" s="182">
        <f t="shared" ca="1" si="8"/>
        <v>0</v>
      </c>
      <c r="M23" s="183">
        <f t="shared" ca="1" si="9"/>
        <v>444.5</v>
      </c>
      <c r="N23" s="181">
        <f t="shared" ca="1" si="10"/>
        <v>380.0044994375703</v>
      </c>
      <c r="O23" s="182">
        <f t="shared" ca="1" si="11"/>
        <v>79.995500562429697</v>
      </c>
      <c r="P23" s="182">
        <f t="shared" ca="1" si="12"/>
        <v>0</v>
      </c>
      <c r="Q23" s="182">
        <f t="shared" ca="1" si="13"/>
        <v>0</v>
      </c>
      <c r="R23" s="183">
        <f t="shared" ca="1" si="14"/>
        <v>460</v>
      </c>
      <c r="W23" s="46"/>
      <c r="X23" s="46">
        <v>23</v>
      </c>
    </row>
    <row r="24" spans="1:24">
      <c r="A24" s="61" t="s">
        <v>66</v>
      </c>
      <c r="B24" s="176">
        <f t="shared" ca="1" si="3"/>
        <v>683.13656200000003</v>
      </c>
      <c r="C24" s="181">
        <f t="shared" ca="1" si="4"/>
        <v>509.61987525199999</v>
      </c>
      <c r="D24" s="182">
        <f t="shared" ca="1" si="4"/>
        <v>164.15771584860005</v>
      </c>
      <c r="E24" s="182">
        <f t="shared" ca="1" si="4"/>
        <v>9.3589708994000009</v>
      </c>
      <c r="F24" s="183">
        <f t="shared" ca="1" si="4"/>
        <v>0</v>
      </c>
      <c r="G24" s="184">
        <f t="shared" ca="1" si="1"/>
        <v>460</v>
      </c>
      <c r="H24" s="184">
        <f t="shared" ca="1" si="2"/>
        <v>444.49799999999999</v>
      </c>
      <c r="I24" s="185">
        <f t="shared" ca="1" si="5"/>
        <v>367.2</v>
      </c>
      <c r="J24" s="182">
        <f t="shared" ca="1" si="6"/>
        <v>77.3</v>
      </c>
      <c r="K24" s="182">
        <f t="shared" ca="1" si="7"/>
        <v>0</v>
      </c>
      <c r="L24" s="182">
        <f t="shared" ca="1" si="8"/>
        <v>0</v>
      </c>
      <c r="M24" s="183">
        <f t="shared" ca="1" si="9"/>
        <v>444.5</v>
      </c>
      <c r="N24" s="181">
        <f t="shared" ca="1" si="10"/>
        <v>380.0044994375703</v>
      </c>
      <c r="O24" s="182">
        <f t="shared" ca="1" si="11"/>
        <v>79.995500562429697</v>
      </c>
      <c r="P24" s="182">
        <f t="shared" ca="1" si="12"/>
        <v>0</v>
      </c>
      <c r="Q24" s="182">
        <f t="shared" ca="1" si="13"/>
        <v>0</v>
      </c>
      <c r="R24" s="183">
        <f t="shared" ca="1" si="14"/>
        <v>460</v>
      </c>
      <c r="W24" s="46"/>
      <c r="X24" s="46">
        <v>24</v>
      </c>
    </row>
    <row r="25" spans="1:24">
      <c r="A25" s="61" t="s">
        <v>67</v>
      </c>
      <c r="B25" s="176">
        <f t="shared" ca="1" si="3"/>
        <v>683.13656200000003</v>
      </c>
      <c r="C25" s="181">
        <f t="shared" ca="1" si="4"/>
        <v>509.61987525199999</v>
      </c>
      <c r="D25" s="182">
        <f t="shared" ca="1" si="4"/>
        <v>164.15771584860005</v>
      </c>
      <c r="E25" s="182">
        <f t="shared" ca="1" si="4"/>
        <v>9.3589708994000009</v>
      </c>
      <c r="F25" s="183">
        <f t="shared" ca="1" si="4"/>
        <v>0</v>
      </c>
      <c r="G25" s="184">
        <f t="shared" ca="1" si="1"/>
        <v>460</v>
      </c>
      <c r="H25" s="184">
        <f t="shared" ca="1" si="2"/>
        <v>444.49799999999999</v>
      </c>
      <c r="I25" s="185">
        <f t="shared" ca="1" si="5"/>
        <v>367.2</v>
      </c>
      <c r="J25" s="182">
        <f t="shared" ca="1" si="6"/>
        <v>77.3</v>
      </c>
      <c r="K25" s="182">
        <f t="shared" ca="1" si="7"/>
        <v>0</v>
      </c>
      <c r="L25" s="182">
        <f t="shared" ca="1" si="8"/>
        <v>0</v>
      </c>
      <c r="M25" s="183">
        <f t="shared" ca="1" si="9"/>
        <v>444.5</v>
      </c>
      <c r="N25" s="181">
        <f t="shared" ca="1" si="10"/>
        <v>380.0044994375703</v>
      </c>
      <c r="O25" s="182">
        <f t="shared" ca="1" si="11"/>
        <v>79.995500562429697</v>
      </c>
      <c r="P25" s="182">
        <f t="shared" ca="1" si="12"/>
        <v>0</v>
      </c>
      <c r="Q25" s="182">
        <f t="shared" ca="1" si="13"/>
        <v>0</v>
      </c>
      <c r="R25" s="183">
        <f t="shared" ca="1" si="14"/>
        <v>460</v>
      </c>
      <c r="W25" s="46"/>
      <c r="X25" s="46">
        <v>25</v>
      </c>
    </row>
    <row r="26" spans="1:24">
      <c r="A26" s="61" t="s">
        <v>68</v>
      </c>
      <c r="B26" s="176">
        <f t="shared" ca="1" si="3"/>
        <v>683.13656200000003</v>
      </c>
      <c r="C26" s="181">
        <f t="shared" ca="1" si="4"/>
        <v>509.61987525199999</v>
      </c>
      <c r="D26" s="182">
        <f t="shared" ca="1" si="4"/>
        <v>164.15771584860005</v>
      </c>
      <c r="E26" s="182">
        <f t="shared" ca="1" si="4"/>
        <v>9.3589708994000009</v>
      </c>
      <c r="F26" s="183">
        <f t="shared" ca="1" si="4"/>
        <v>0</v>
      </c>
      <c r="G26" s="184">
        <f t="shared" ca="1" si="1"/>
        <v>460</v>
      </c>
      <c r="H26" s="184">
        <f t="shared" ca="1" si="2"/>
        <v>444.49799999999999</v>
      </c>
      <c r="I26" s="185">
        <f t="shared" ca="1" si="5"/>
        <v>367.2</v>
      </c>
      <c r="J26" s="182">
        <f t="shared" ca="1" si="6"/>
        <v>77.3</v>
      </c>
      <c r="K26" s="182">
        <f t="shared" ca="1" si="7"/>
        <v>0</v>
      </c>
      <c r="L26" s="182">
        <f t="shared" ca="1" si="8"/>
        <v>0</v>
      </c>
      <c r="M26" s="183">
        <f t="shared" ca="1" si="9"/>
        <v>444.5</v>
      </c>
      <c r="N26" s="181">
        <f t="shared" ca="1" si="10"/>
        <v>380.0044994375703</v>
      </c>
      <c r="O26" s="182">
        <f t="shared" ca="1" si="11"/>
        <v>79.995500562429697</v>
      </c>
      <c r="P26" s="182">
        <f t="shared" ca="1" si="12"/>
        <v>0</v>
      </c>
      <c r="Q26" s="182">
        <f t="shared" ca="1" si="13"/>
        <v>0</v>
      </c>
      <c r="R26" s="183">
        <f t="shared" ca="1" si="14"/>
        <v>460</v>
      </c>
      <c r="W26" s="46"/>
      <c r="X26" s="46">
        <v>26</v>
      </c>
    </row>
    <row r="27" spans="1:24">
      <c r="A27" s="61" t="s">
        <v>69</v>
      </c>
      <c r="B27" s="176">
        <f t="shared" ca="1" si="3"/>
        <v>683.13656200000003</v>
      </c>
      <c r="C27" s="181">
        <f t="shared" ca="1" si="4"/>
        <v>509.61987525199999</v>
      </c>
      <c r="D27" s="182">
        <f t="shared" ca="1" si="4"/>
        <v>164.15771584860005</v>
      </c>
      <c r="E27" s="182">
        <f t="shared" ca="1" si="4"/>
        <v>9.3589708994000009</v>
      </c>
      <c r="F27" s="183">
        <f t="shared" ca="1" si="4"/>
        <v>0</v>
      </c>
      <c r="G27" s="184">
        <f t="shared" ca="1" si="1"/>
        <v>460</v>
      </c>
      <c r="H27" s="184">
        <f t="shared" ca="1" si="2"/>
        <v>444.49799999999999</v>
      </c>
      <c r="I27" s="185">
        <f t="shared" ca="1" si="5"/>
        <v>367.2</v>
      </c>
      <c r="J27" s="182">
        <f t="shared" ca="1" si="6"/>
        <v>77.3</v>
      </c>
      <c r="K27" s="182">
        <f t="shared" ca="1" si="7"/>
        <v>0</v>
      </c>
      <c r="L27" s="182">
        <f t="shared" ca="1" si="8"/>
        <v>0</v>
      </c>
      <c r="M27" s="183">
        <f t="shared" ca="1" si="9"/>
        <v>444.5</v>
      </c>
      <c r="N27" s="181">
        <f t="shared" ca="1" si="10"/>
        <v>380.0044994375703</v>
      </c>
      <c r="O27" s="182">
        <f t="shared" ca="1" si="11"/>
        <v>79.995500562429697</v>
      </c>
      <c r="P27" s="182">
        <f t="shared" ca="1" si="12"/>
        <v>0</v>
      </c>
      <c r="Q27" s="182">
        <f t="shared" ca="1" si="13"/>
        <v>0</v>
      </c>
      <c r="R27" s="183">
        <f t="shared" ca="1" si="14"/>
        <v>460</v>
      </c>
      <c r="W27" s="46"/>
      <c r="X27" s="46">
        <v>27</v>
      </c>
    </row>
    <row r="28" spans="1:24">
      <c r="A28" s="61" t="s">
        <v>70</v>
      </c>
      <c r="B28" s="176">
        <f t="shared" ca="1" si="3"/>
        <v>683.13656200000003</v>
      </c>
      <c r="C28" s="181">
        <f t="shared" ca="1" si="4"/>
        <v>509.61987525199999</v>
      </c>
      <c r="D28" s="182">
        <f t="shared" ca="1" si="4"/>
        <v>164.15771584860005</v>
      </c>
      <c r="E28" s="182">
        <f t="shared" ca="1" si="4"/>
        <v>9.3589708994000009</v>
      </c>
      <c r="F28" s="183">
        <f t="shared" ca="1" si="4"/>
        <v>0</v>
      </c>
      <c r="G28" s="184">
        <f t="shared" ca="1" si="1"/>
        <v>460</v>
      </c>
      <c r="H28" s="184">
        <f t="shared" ca="1" si="2"/>
        <v>444.49799999999999</v>
      </c>
      <c r="I28" s="185">
        <f t="shared" ca="1" si="5"/>
        <v>367.2</v>
      </c>
      <c r="J28" s="182">
        <f t="shared" ca="1" si="6"/>
        <v>77.3</v>
      </c>
      <c r="K28" s="182">
        <f t="shared" ca="1" si="7"/>
        <v>0</v>
      </c>
      <c r="L28" s="182">
        <f t="shared" ca="1" si="8"/>
        <v>0</v>
      </c>
      <c r="M28" s="183">
        <f t="shared" ca="1" si="9"/>
        <v>444.5</v>
      </c>
      <c r="N28" s="181">
        <f t="shared" ca="1" si="10"/>
        <v>380.0044994375703</v>
      </c>
      <c r="O28" s="182">
        <f t="shared" ca="1" si="11"/>
        <v>79.995500562429697</v>
      </c>
      <c r="P28" s="182">
        <f t="shared" ca="1" si="12"/>
        <v>0</v>
      </c>
      <c r="Q28" s="182">
        <f t="shared" ca="1" si="13"/>
        <v>0</v>
      </c>
      <c r="R28" s="183">
        <f t="shared" ca="1" si="14"/>
        <v>460</v>
      </c>
      <c r="W28" s="46"/>
      <c r="X28" s="46">
        <v>28</v>
      </c>
    </row>
    <row r="29" spans="1:24">
      <c r="A29" s="61" t="s">
        <v>71</v>
      </c>
      <c r="B29" s="176">
        <f t="shared" ca="1" si="3"/>
        <v>683.13656200000003</v>
      </c>
      <c r="C29" s="181">
        <f t="shared" ca="1" si="4"/>
        <v>509.61987525199999</v>
      </c>
      <c r="D29" s="182">
        <f t="shared" ca="1" si="4"/>
        <v>164.15771584860005</v>
      </c>
      <c r="E29" s="182">
        <f t="shared" ca="1" si="4"/>
        <v>9.3589708994000009</v>
      </c>
      <c r="F29" s="183">
        <f t="shared" ca="1" si="4"/>
        <v>0</v>
      </c>
      <c r="G29" s="184">
        <f t="shared" ca="1" si="1"/>
        <v>460</v>
      </c>
      <c r="H29" s="184">
        <f t="shared" ca="1" si="2"/>
        <v>444.49799999999999</v>
      </c>
      <c r="I29" s="185">
        <f t="shared" ca="1" si="5"/>
        <v>367.2</v>
      </c>
      <c r="J29" s="182">
        <f t="shared" ca="1" si="6"/>
        <v>77.3</v>
      </c>
      <c r="K29" s="182">
        <f t="shared" ca="1" si="7"/>
        <v>0</v>
      </c>
      <c r="L29" s="182">
        <f t="shared" ca="1" si="8"/>
        <v>0</v>
      </c>
      <c r="M29" s="183">
        <f t="shared" ca="1" si="9"/>
        <v>444.5</v>
      </c>
      <c r="N29" s="181">
        <f t="shared" ca="1" si="10"/>
        <v>380.0044994375703</v>
      </c>
      <c r="O29" s="182">
        <f t="shared" ca="1" si="11"/>
        <v>79.995500562429697</v>
      </c>
      <c r="P29" s="182">
        <f t="shared" ca="1" si="12"/>
        <v>0</v>
      </c>
      <c r="Q29" s="182">
        <f t="shared" ca="1" si="13"/>
        <v>0</v>
      </c>
      <c r="R29" s="183">
        <f t="shared" ca="1" si="14"/>
        <v>460</v>
      </c>
      <c r="W29" s="46"/>
      <c r="X29" s="46">
        <v>29</v>
      </c>
    </row>
    <row r="30" spans="1:24">
      <c r="A30" s="61" t="s">
        <v>72</v>
      </c>
      <c r="B30" s="176">
        <f t="shared" ca="1" si="3"/>
        <v>683.13656200000003</v>
      </c>
      <c r="C30" s="181">
        <f t="shared" ca="1" si="4"/>
        <v>509.61987525199999</v>
      </c>
      <c r="D30" s="182">
        <f t="shared" ca="1" si="4"/>
        <v>164.15771584860005</v>
      </c>
      <c r="E30" s="182">
        <f t="shared" ca="1" si="4"/>
        <v>9.3589708994000009</v>
      </c>
      <c r="F30" s="183">
        <f t="shared" ca="1" si="4"/>
        <v>0</v>
      </c>
      <c r="G30" s="184">
        <f t="shared" ca="1" si="1"/>
        <v>460</v>
      </c>
      <c r="H30" s="184">
        <f t="shared" ca="1" si="2"/>
        <v>444.49799999999999</v>
      </c>
      <c r="I30" s="185">
        <f t="shared" ca="1" si="5"/>
        <v>367.2</v>
      </c>
      <c r="J30" s="182">
        <f t="shared" ca="1" si="6"/>
        <v>77.3</v>
      </c>
      <c r="K30" s="182">
        <f t="shared" ca="1" si="7"/>
        <v>0</v>
      </c>
      <c r="L30" s="182">
        <f t="shared" ca="1" si="8"/>
        <v>0</v>
      </c>
      <c r="M30" s="183">
        <f t="shared" ca="1" si="9"/>
        <v>444.5</v>
      </c>
      <c r="N30" s="181">
        <f t="shared" ca="1" si="10"/>
        <v>380.0044994375703</v>
      </c>
      <c r="O30" s="182">
        <f t="shared" ca="1" si="11"/>
        <v>79.995500562429697</v>
      </c>
      <c r="P30" s="182">
        <f t="shared" ca="1" si="12"/>
        <v>0</v>
      </c>
      <c r="Q30" s="182">
        <f t="shared" ca="1" si="13"/>
        <v>0</v>
      </c>
      <c r="R30" s="183">
        <f t="shared" ca="1" si="14"/>
        <v>460</v>
      </c>
      <c r="W30" s="46"/>
      <c r="X30" s="46">
        <v>30</v>
      </c>
    </row>
    <row r="31" spans="1:24">
      <c r="A31" s="61" t="s">
        <v>73</v>
      </c>
      <c r="B31" s="176">
        <f t="shared" ca="1" si="3"/>
        <v>683.13656200000003</v>
      </c>
      <c r="C31" s="181">
        <f t="shared" ca="1" si="4"/>
        <v>509.61987525199999</v>
      </c>
      <c r="D31" s="182">
        <f t="shared" ca="1" si="4"/>
        <v>164.15771584860005</v>
      </c>
      <c r="E31" s="182">
        <f t="shared" ca="1" si="4"/>
        <v>9.3589708994000009</v>
      </c>
      <c r="F31" s="183">
        <f t="shared" ca="1" si="4"/>
        <v>0</v>
      </c>
      <c r="G31" s="184">
        <f t="shared" ca="1" si="1"/>
        <v>460</v>
      </c>
      <c r="H31" s="184">
        <f t="shared" ca="1" si="2"/>
        <v>444.49799999999999</v>
      </c>
      <c r="I31" s="185">
        <f t="shared" ca="1" si="5"/>
        <v>367.2</v>
      </c>
      <c r="J31" s="182">
        <f t="shared" ca="1" si="6"/>
        <v>77.3</v>
      </c>
      <c r="K31" s="182">
        <f t="shared" ca="1" si="7"/>
        <v>0</v>
      </c>
      <c r="L31" s="182">
        <f t="shared" ca="1" si="8"/>
        <v>0</v>
      </c>
      <c r="M31" s="183">
        <f t="shared" ca="1" si="9"/>
        <v>444.5</v>
      </c>
      <c r="N31" s="181">
        <f t="shared" ca="1" si="10"/>
        <v>380.0044994375703</v>
      </c>
      <c r="O31" s="182">
        <f t="shared" ca="1" si="11"/>
        <v>79.995500562429697</v>
      </c>
      <c r="P31" s="182">
        <f t="shared" ca="1" si="12"/>
        <v>0</v>
      </c>
      <c r="Q31" s="182">
        <f t="shared" ca="1" si="13"/>
        <v>0</v>
      </c>
      <c r="R31" s="183">
        <f t="shared" ca="1" si="14"/>
        <v>460</v>
      </c>
      <c r="W31" s="46"/>
      <c r="X31" s="46">
        <v>31</v>
      </c>
    </row>
    <row r="32" spans="1:24">
      <c r="A32" s="61" t="s">
        <v>74</v>
      </c>
      <c r="B32" s="176">
        <f t="shared" ca="1" si="3"/>
        <v>683.13656200000003</v>
      </c>
      <c r="C32" s="181">
        <f t="shared" ca="1" si="4"/>
        <v>509.61987525199999</v>
      </c>
      <c r="D32" s="182">
        <f t="shared" ca="1" si="4"/>
        <v>164.15771584860005</v>
      </c>
      <c r="E32" s="182">
        <f t="shared" ca="1" si="4"/>
        <v>9.3589708994000009</v>
      </c>
      <c r="F32" s="183">
        <f t="shared" ca="1" si="4"/>
        <v>0</v>
      </c>
      <c r="G32" s="184">
        <f t="shared" ca="1" si="1"/>
        <v>460</v>
      </c>
      <c r="H32" s="184">
        <f t="shared" ca="1" si="2"/>
        <v>444.49799999999999</v>
      </c>
      <c r="I32" s="185">
        <f t="shared" ca="1" si="5"/>
        <v>367.2</v>
      </c>
      <c r="J32" s="182">
        <f t="shared" ca="1" si="6"/>
        <v>77.3</v>
      </c>
      <c r="K32" s="182">
        <f t="shared" ca="1" si="7"/>
        <v>0</v>
      </c>
      <c r="L32" s="182">
        <f t="shared" ca="1" si="8"/>
        <v>0</v>
      </c>
      <c r="M32" s="183">
        <f t="shared" ca="1" si="9"/>
        <v>444.5</v>
      </c>
      <c r="N32" s="181">
        <f t="shared" ca="1" si="10"/>
        <v>380.0044994375703</v>
      </c>
      <c r="O32" s="182">
        <f t="shared" ca="1" si="11"/>
        <v>79.995500562429697</v>
      </c>
      <c r="P32" s="182">
        <f t="shared" ca="1" si="12"/>
        <v>0</v>
      </c>
      <c r="Q32" s="182">
        <f t="shared" ca="1" si="13"/>
        <v>0</v>
      </c>
      <c r="R32" s="183">
        <f t="shared" ca="1" si="14"/>
        <v>460</v>
      </c>
      <c r="W32" s="46"/>
      <c r="X32" s="46">
        <v>32</v>
      </c>
    </row>
    <row r="33" spans="1:24">
      <c r="A33" s="61" t="s">
        <v>75</v>
      </c>
      <c r="B33" s="176">
        <f t="shared" ca="1" si="3"/>
        <v>683.13656200000003</v>
      </c>
      <c r="C33" s="181">
        <f t="shared" ca="1" si="4"/>
        <v>509.61987525199999</v>
      </c>
      <c r="D33" s="182">
        <f t="shared" ca="1" si="4"/>
        <v>164.15771584860005</v>
      </c>
      <c r="E33" s="182">
        <f t="shared" ca="1" si="4"/>
        <v>9.3589708994000009</v>
      </c>
      <c r="F33" s="183">
        <f t="shared" ca="1" si="4"/>
        <v>0</v>
      </c>
      <c r="G33" s="184">
        <f t="shared" ca="1" si="1"/>
        <v>460</v>
      </c>
      <c r="H33" s="184">
        <f t="shared" ca="1" si="2"/>
        <v>444.49799999999999</v>
      </c>
      <c r="I33" s="185">
        <f t="shared" ca="1" si="5"/>
        <v>367.2</v>
      </c>
      <c r="J33" s="182">
        <f t="shared" ca="1" si="6"/>
        <v>77.3</v>
      </c>
      <c r="K33" s="182">
        <f t="shared" ca="1" si="7"/>
        <v>0</v>
      </c>
      <c r="L33" s="182">
        <f t="shared" ca="1" si="8"/>
        <v>0</v>
      </c>
      <c r="M33" s="183">
        <f t="shared" ca="1" si="9"/>
        <v>444.5</v>
      </c>
      <c r="N33" s="181">
        <f t="shared" ca="1" si="10"/>
        <v>380.0044994375703</v>
      </c>
      <c r="O33" s="182">
        <f t="shared" ca="1" si="11"/>
        <v>79.995500562429697</v>
      </c>
      <c r="P33" s="182">
        <f t="shared" ca="1" si="12"/>
        <v>0</v>
      </c>
      <c r="Q33" s="182">
        <f t="shared" ca="1" si="13"/>
        <v>0</v>
      </c>
      <c r="R33" s="183">
        <f t="shared" ca="1" si="14"/>
        <v>460</v>
      </c>
      <c r="W33" s="46"/>
      <c r="X33" s="46">
        <v>33</v>
      </c>
    </row>
    <row r="34" spans="1:24">
      <c r="A34" s="61" t="s">
        <v>76</v>
      </c>
      <c r="B34" s="176">
        <f t="shared" ca="1" si="3"/>
        <v>683.13656200000003</v>
      </c>
      <c r="C34" s="181">
        <f t="shared" ca="1" si="4"/>
        <v>509.61987525199999</v>
      </c>
      <c r="D34" s="182">
        <f t="shared" ca="1" si="4"/>
        <v>164.15771584860005</v>
      </c>
      <c r="E34" s="182">
        <f t="shared" ca="1" si="4"/>
        <v>9.3589708994000009</v>
      </c>
      <c r="F34" s="183">
        <f t="shared" ca="1" si="4"/>
        <v>0</v>
      </c>
      <c r="G34" s="184">
        <f t="shared" ca="1" si="1"/>
        <v>460</v>
      </c>
      <c r="H34" s="184">
        <f t="shared" ca="1" si="2"/>
        <v>444.49799999999999</v>
      </c>
      <c r="I34" s="185">
        <f t="shared" ca="1" si="5"/>
        <v>367.2</v>
      </c>
      <c r="J34" s="182">
        <f t="shared" ca="1" si="6"/>
        <v>77.3</v>
      </c>
      <c r="K34" s="182">
        <f t="shared" ca="1" si="7"/>
        <v>0</v>
      </c>
      <c r="L34" s="182">
        <f t="shared" ca="1" si="8"/>
        <v>0</v>
      </c>
      <c r="M34" s="183">
        <f t="shared" ca="1" si="9"/>
        <v>444.5</v>
      </c>
      <c r="N34" s="181">
        <f t="shared" ca="1" si="10"/>
        <v>380.0044994375703</v>
      </c>
      <c r="O34" s="182">
        <f t="shared" ca="1" si="11"/>
        <v>79.995500562429697</v>
      </c>
      <c r="P34" s="182">
        <f t="shared" ca="1" si="12"/>
        <v>0</v>
      </c>
      <c r="Q34" s="182">
        <f t="shared" ca="1" si="13"/>
        <v>0</v>
      </c>
      <c r="R34" s="183">
        <f t="shared" ca="1" si="14"/>
        <v>460</v>
      </c>
      <c r="W34" s="46"/>
      <c r="X34" s="46">
        <v>34</v>
      </c>
    </row>
    <row r="35" spans="1:24">
      <c r="A35" s="61" t="s">
        <v>77</v>
      </c>
      <c r="B35" s="176">
        <f t="shared" ca="1" si="3"/>
        <v>683.13656200000003</v>
      </c>
      <c r="C35" s="181">
        <f t="shared" ca="1" si="4"/>
        <v>509.61987525199999</v>
      </c>
      <c r="D35" s="182">
        <f t="shared" ca="1" si="4"/>
        <v>164.15771584860005</v>
      </c>
      <c r="E35" s="182">
        <f t="shared" ca="1" si="4"/>
        <v>9.3589708994000009</v>
      </c>
      <c r="F35" s="183">
        <f t="shared" ca="1" si="4"/>
        <v>0</v>
      </c>
      <c r="G35" s="184">
        <f t="shared" ca="1" si="1"/>
        <v>460</v>
      </c>
      <c r="H35" s="184">
        <f t="shared" ca="1" si="2"/>
        <v>444.49799999999999</v>
      </c>
      <c r="I35" s="185">
        <f t="shared" ca="1" si="5"/>
        <v>367.2</v>
      </c>
      <c r="J35" s="182">
        <f t="shared" ca="1" si="6"/>
        <v>77.3</v>
      </c>
      <c r="K35" s="182">
        <f t="shared" ca="1" si="7"/>
        <v>0</v>
      </c>
      <c r="L35" s="182">
        <f t="shared" ca="1" si="8"/>
        <v>0</v>
      </c>
      <c r="M35" s="183">
        <f t="shared" ca="1" si="9"/>
        <v>444.5</v>
      </c>
      <c r="N35" s="181">
        <f t="shared" ca="1" si="10"/>
        <v>380.0044994375703</v>
      </c>
      <c r="O35" s="182">
        <f t="shared" ca="1" si="11"/>
        <v>79.995500562429697</v>
      </c>
      <c r="P35" s="182">
        <f t="shared" ca="1" si="12"/>
        <v>0</v>
      </c>
      <c r="Q35" s="182">
        <f t="shared" ca="1" si="13"/>
        <v>0</v>
      </c>
      <c r="R35" s="183">
        <f t="shared" ca="1" si="14"/>
        <v>460</v>
      </c>
      <c r="W35" s="46"/>
      <c r="X35" s="46">
        <v>35</v>
      </c>
    </row>
    <row r="36" spans="1:24">
      <c r="A36" s="61" t="s">
        <v>78</v>
      </c>
      <c r="B36" s="176">
        <f t="shared" ca="1" si="3"/>
        <v>683.13656200000003</v>
      </c>
      <c r="C36" s="181">
        <f t="shared" ref="C36:F67" ca="1" si="15">$B36*C$1/100</f>
        <v>509.61987525199999</v>
      </c>
      <c r="D36" s="182">
        <f t="shared" ca="1" si="15"/>
        <v>164.15771584860005</v>
      </c>
      <c r="E36" s="182">
        <f t="shared" ca="1" si="15"/>
        <v>9.3589708994000009</v>
      </c>
      <c r="F36" s="183">
        <f t="shared" ca="1" si="15"/>
        <v>0</v>
      </c>
      <c r="G36" s="184">
        <f t="shared" ca="1" si="1"/>
        <v>460</v>
      </c>
      <c r="H36" s="184">
        <f t="shared" ca="1" si="2"/>
        <v>444.49799999999999</v>
      </c>
      <c r="I36" s="185">
        <f t="shared" ca="1" si="5"/>
        <v>367.2</v>
      </c>
      <c r="J36" s="182">
        <f t="shared" ca="1" si="6"/>
        <v>77.3</v>
      </c>
      <c r="K36" s="182">
        <f t="shared" ca="1" si="7"/>
        <v>0</v>
      </c>
      <c r="L36" s="182">
        <f t="shared" ca="1" si="8"/>
        <v>0</v>
      </c>
      <c r="M36" s="183">
        <f t="shared" ca="1" si="9"/>
        <v>444.5</v>
      </c>
      <c r="N36" s="181">
        <f t="shared" ca="1" si="10"/>
        <v>380.0044994375703</v>
      </c>
      <c r="O36" s="182">
        <f t="shared" ca="1" si="11"/>
        <v>79.995500562429697</v>
      </c>
      <c r="P36" s="182">
        <f t="shared" ca="1" si="12"/>
        <v>0</v>
      </c>
      <c r="Q36" s="182">
        <f t="shared" ca="1" si="13"/>
        <v>0</v>
      </c>
      <c r="R36" s="183">
        <f t="shared" ca="1" si="14"/>
        <v>460</v>
      </c>
      <c r="W36" s="46"/>
      <c r="X36" s="46">
        <v>36</v>
      </c>
    </row>
    <row r="37" spans="1:24">
      <c r="A37" s="61" t="s">
        <v>79</v>
      </c>
      <c r="B37" s="176">
        <f t="shared" ca="1" si="3"/>
        <v>683.13656200000003</v>
      </c>
      <c r="C37" s="181">
        <f t="shared" ca="1" si="15"/>
        <v>509.61987525199999</v>
      </c>
      <c r="D37" s="182">
        <f t="shared" ca="1" si="15"/>
        <v>164.15771584860005</v>
      </c>
      <c r="E37" s="182">
        <f t="shared" ca="1" si="15"/>
        <v>9.3589708994000009</v>
      </c>
      <c r="F37" s="183">
        <f t="shared" ca="1" si="15"/>
        <v>0</v>
      </c>
      <c r="G37" s="184">
        <f t="shared" ca="1" si="1"/>
        <v>460</v>
      </c>
      <c r="H37" s="184">
        <f t="shared" ca="1" si="2"/>
        <v>444.49799999999999</v>
      </c>
      <c r="I37" s="185">
        <f t="shared" ca="1" si="5"/>
        <v>367.2</v>
      </c>
      <c r="J37" s="182">
        <f t="shared" ca="1" si="6"/>
        <v>77.3</v>
      </c>
      <c r="K37" s="182">
        <f t="shared" ca="1" si="7"/>
        <v>0</v>
      </c>
      <c r="L37" s="182">
        <f t="shared" ca="1" si="8"/>
        <v>0</v>
      </c>
      <c r="M37" s="183">
        <f t="shared" ca="1" si="9"/>
        <v>444.5</v>
      </c>
      <c r="N37" s="181">
        <f t="shared" ca="1" si="10"/>
        <v>380.0044994375703</v>
      </c>
      <c r="O37" s="182">
        <f t="shared" ca="1" si="11"/>
        <v>79.995500562429697</v>
      </c>
      <c r="P37" s="182">
        <f t="shared" ca="1" si="12"/>
        <v>0</v>
      </c>
      <c r="Q37" s="182">
        <f t="shared" ca="1" si="13"/>
        <v>0</v>
      </c>
      <c r="R37" s="183">
        <f t="shared" ca="1" si="14"/>
        <v>460</v>
      </c>
      <c r="W37" s="46"/>
      <c r="X37" s="46">
        <v>37</v>
      </c>
    </row>
    <row r="38" spans="1:24">
      <c r="A38" s="61" t="s">
        <v>80</v>
      </c>
      <c r="B38" s="176">
        <f t="shared" ca="1" si="3"/>
        <v>683.13656200000003</v>
      </c>
      <c r="C38" s="181">
        <f t="shared" ca="1" si="15"/>
        <v>509.61987525199999</v>
      </c>
      <c r="D38" s="182">
        <f t="shared" ca="1" si="15"/>
        <v>164.15771584860005</v>
      </c>
      <c r="E38" s="182">
        <f t="shared" ca="1" si="15"/>
        <v>9.3589708994000009</v>
      </c>
      <c r="F38" s="183">
        <f t="shared" ca="1" si="15"/>
        <v>0</v>
      </c>
      <c r="G38" s="184">
        <f t="shared" ca="1" si="1"/>
        <v>460</v>
      </c>
      <c r="H38" s="184">
        <f t="shared" ca="1" si="2"/>
        <v>444.49799999999999</v>
      </c>
      <c r="I38" s="185">
        <f t="shared" ca="1" si="5"/>
        <v>367.2</v>
      </c>
      <c r="J38" s="182">
        <f t="shared" ca="1" si="6"/>
        <v>77.3</v>
      </c>
      <c r="K38" s="182">
        <f t="shared" ca="1" si="7"/>
        <v>0</v>
      </c>
      <c r="L38" s="182">
        <f t="shared" ca="1" si="8"/>
        <v>0</v>
      </c>
      <c r="M38" s="183">
        <f t="shared" ca="1" si="9"/>
        <v>444.5</v>
      </c>
      <c r="N38" s="181">
        <f t="shared" ca="1" si="10"/>
        <v>380.0044994375703</v>
      </c>
      <c r="O38" s="182">
        <f t="shared" ca="1" si="11"/>
        <v>79.995500562429697</v>
      </c>
      <c r="P38" s="182">
        <f t="shared" ca="1" si="12"/>
        <v>0</v>
      </c>
      <c r="Q38" s="182">
        <f t="shared" ca="1" si="13"/>
        <v>0</v>
      </c>
      <c r="R38" s="183">
        <f t="shared" ca="1" si="14"/>
        <v>460</v>
      </c>
      <c r="W38" s="46"/>
      <c r="X38" s="46">
        <v>38</v>
      </c>
    </row>
    <row r="39" spans="1:24">
      <c r="A39" s="61" t="s">
        <v>81</v>
      </c>
      <c r="B39" s="176">
        <f t="shared" ca="1" si="3"/>
        <v>683.13656200000003</v>
      </c>
      <c r="C39" s="181">
        <f t="shared" ca="1" si="15"/>
        <v>509.61987525199999</v>
      </c>
      <c r="D39" s="182">
        <f t="shared" ca="1" si="15"/>
        <v>164.15771584860005</v>
      </c>
      <c r="E39" s="182">
        <f t="shared" ca="1" si="15"/>
        <v>9.3589708994000009</v>
      </c>
      <c r="F39" s="183">
        <f t="shared" ca="1" si="15"/>
        <v>0</v>
      </c>
      <c r="G39" s="184">
        <f t="shared" ca="1" si="1"/>
        <v>460</v>
      </c>
      <c r="H39" s="184">
        <f t="shared" ca="1" si="2"/>
        <v>444.49799999999999</v>
      </c>
      <c r="I39" s="185">
        <f t="shared" ca="1" si="5"/>
        <v>367.2</v>
      </c>
      <c r="J39" s="182">
        <f t="shared" ca="1" si="6"/>
        <v>77.3</v>
      </c>
      <c r="K39" s="182">
        <f t="shared" ca="1" si="7"/>
        <v>0</v>
      </c>
      <c r="L39" s="182">
        <f t="shared" ca="1" si="8"/>
        <v>0</v>
      </c>
      <c r="M39" s="183">
        <f t="shared" ca="1" si="9"/>
        <v>444.5</v>
      </c>
      <c r="N39" s="181">
        <f t="shared" ca="1" si="10"/>
        <v>380.0044994375703</v>
      </c>
      <c r="O39" s="182">
        <f t="shared" ca="1" si="11"/>
        <v>79.995500562429697</v>
      </c>
      <c r="P39" s="182">
        <f t="shared" ca="1" si="12"/>
        <v>0</v>
      </c>
      <c r="Q39" s="182">
        <f t="shared" ca="1" si="13"/>
        <v>0</v>
      </c>
      <c r="R39" s="183">
        <f t="shared" ca="1" si="14"/>
        <v>460</v>
      </c>
      <c r="W39" s="46"/>
      <c r="X39" s="46">
        <v>39</v>
      </c>
    </row>
    <row r="40" spans="1:24">
      <c r="A40" s="61" t="s">
        <v>82</v>
      </c>
      <c r="B40" s="176">
        <f t="shared" ca="1" si="3"/>
        <v>683.13656200000003</v>
      </c>
      <c r="C40" s="181">
        <f t="shared" ca="1" si="15"/>
        <v>509.61987525199999</v>
      </c>
      <c r="D40" s="182">
        <f t="shared" ca="1" si="15"/>
        <v>164.15771584860005</v>
      </c>
      <c r="E40" s="182">
        <f t="shared" ca="1" si="15"/>
        <v>9.3589708994000009</v>
      </c>
      <c r="F40" s="183">
        <f t="shared" ca="1" si="15"/>
        <v>0</v>
      </c>
      <c r="G40" s="184">
        <f t="shared" ca="1" si="1"/>
        <v>460</v>
      </c>
      <c r="H40" s="184">
        <f t="shared" ca="1" si="2"/>
        <v>444.49799999999999</v>
      </c>
      <c r="I40" s="185">
        <f t="shared" ca="1" si="5"/>
        <v>367.2</v>
      </c>
      <c r="J40" s="182">
        <f t="shared" ca="1" si="6"/>
        <v>77.3</v>
      </c>
      <c r="K40" s="182">
        <f t="shared" ca="1" si="7"/>
        <v>0</v>
      </c>
      <c r="L40" s="182">
        <f t="shared" ca="1" si="8"/>
        <v>0</v>
      </c>
      <c r="M40" s="183">
        <f t="shared" ca="1" si="9"/>
        <v>444.5</v>
      </c>
      <c r="N40" s="181">
        <f t="shared" ca="1" si="10"/>
        <v>380.0044994375703</v>
      </c>
      <c r="O40" s="182">
        <f t="shared" ca="1" si="11"/>
        <v>79.995500562429697</v>
      </c>
      <c r="P40" s="182">
        <f t="shared" ca="1" si="12"/>
        <v>0</v>
      </c>
      <c r="Q40" s="182">
        <f t="shared" ca="1" si="13"/>
        <v>0</v>
      </c>
      <c r="R40" s="183">
        <f t="shared" ca="1" si="14"/>
        <v>460</v>
      </c>
      <c r="W40" s="46"/>
      <c r="X40" s="46">
        <v>40</v>
      </c>
    </row>
    <row r="41" spans="1:24">
      <c r="A41" s="61" t="s">
        <v>83</v>
      </c>
      <c r="B41" s="176">
        <f t="shared" ca="1" si="3"/>
        <v>683.13656200000003</v>
      </c>
      <c r="C41" s="181">
        <f t="shared" ca="1" si="15"/>
        <v>509.61987525199999</v>
      </c>
      <c r="D41" s="182">
        <f t="shared" ca="1" si="15"/>
        <v>164.15771584860005</v>
      </c>
      <c r="E41" s="182">
        <f t="shared" ca="1" si="15"/>
        <v>9.3589708994000009</v>
      </c>
      <c r="F41" s="183">
        <f t="shared" ca="1" si="15"/>
        <v>0</v>
      </c>
      <c r="G41" s="184">
        <f t="shared" ca="1" si="1"/>
        <v>460</v>
      </c>
      <c r="H41" s="184">
        <f t="shared" ca="1" si="2"/>
        <v>444.49799999999999</v>
      </c>
      <c r="I41" s="185">
        <f t="shared" ca="1" si="5"/>
        <v>367.2</v>
      </c>
      <c r="J41" s="182">
        <f t="shared" ca="1" si="6"/>
        <v>77.3</v>
      </c>
      <c r="K41" s="182">
        <f t="shared" ca="1" si="7"/>
        <v>0</v>
      </c>
      <c r="L41" s="182">
        <f t="shared" ca="1" si="8"/>
        <v>0</v>
      </c>
      <c r="M41" s="183">
        <f t="shared" ca="1" si="9"/>
        <v>444.5</v>
      </c>
      <c r="N41" s="181">
        <f t="shared" ca="1" si="10"/>
        <v>380.0044994375703</v>
      </c>
      <c r="O41" s="182">
        <f t="shared" ca="1" si="11"/>
        <v>79.995500562429697</v>
      </c>
      <c r="P41" s="182">
        <f t="shared" ca="1" si="12"/>
        <v>0</v>
      </c>
      <c r="Q41" s="182">
        <f t="shared" ca="1" si="13"/>
        <v>0</v>
      </c>
      <c r="R41" s="183">
        <f t="shared" ca="1" si="14"/>
        <v>460</v>
      </c>
      <c r="W41" s="46"/>
      <c r="X41" s="46">
        <v>41</v>
      </c>
    </row>
    <row r="42" spans="1:24">
      <c r="A42" s="61" t="s">
        <v>84</v>
      </c>
      <c r="B42" s="176">
        <f t="shared" ca="1" si="3"/>
        <v>683.13656200000003</v>
      </c>
      <c r="C42" s="181">
        <f t="shared" ca="1" si="15"/>
        <v>509.61987525199999</v>
      </c>
      <c r="D42" s="182">
        <f t="shared" ca="1" si="15"/>
        <v>164.15771584860005</v>
      </c>
      <c r="E42" s="182">
        <f t="shared" ca="1" si="15"/>
        <v>9.3589708994000009</v>
      </c>
      <c r="F42" s="183">
        <f t="shared" ca="1" si="15"/>
        <v>0</v>
      </c>
      <c r="G42" s="184">
        <f t="shared" ca="1" si="1"/>
        <v>469.35899999999998</v>
      </c>
      <c r="H42" s="184">
        <f t="shared" ca="1" si="2"/>
        <v>453.54160200000001</v>
      </c>
      <c r="I42" s="185">
        <f t="shared" ca="1" si="5"/>
        <v>367.19</v>
      </c>
      <c r="J42" s="182">
        <f t="shared" ca="1" si="6"/>
        <v>77.3</v>
      </c>
      <c r="K42" s="182">
        <f t="shared" ca="1" si="7"/>
        <v>9.0399999999999991</v>
      </c>
      <c r="L42" s="182">
        <f t="shared" ca="1" si="8"/>
        <v>0</v>
      </c>
      <c r="M42" s="183">
        <f t="shared" ca="1" si="9"/>
        <v>453.53000000000003</v>
      </c>
      <c r="N42" s="181">
        <f t="shared" ca="1" si="10"/>
        <v>380.00558113024493</v>
      </c>
      <c r="O42" s="182">
        <f t="shared" ca="1" si="11"/>
        <v>79.99790686393402</v>
      </c>
      <c r="P42" s="182">
        <f t="shared" ca="1" si="12"/>
        <v>9.3555120058210015</v>
      </c>
      <c r="Q42" s="182">
        <f t="shared" ca="1" si="13"/>
        <v>0</v>
      </c>
      <c r="R42" s="183">
        <f t="shared" ca="1" si="14"/>
        <v>469.35899999999998</v>
      </c>
      <c r="W42" s="46"/>
      <c r="X42" s="46">
        <v>42</v>
      </c>
    </row>
    <row r="43" spans="1:24">
      <c r="A43" s="61" t="s">
        <v>85</v>
      </c>
      <c r="B43" s="176">
        <f t="shared" ca="1" si="3"/>
        <v>683.13656200000003</v>
      </c>
      <c r="C43" s="181">
        <f t="shared" ca="1" si="15"/>
        <v>509.61987525199999</v>
      </c>
      <c r="D43" s="182">
        <f t="shared" ca="1" si="15"/>
        <v>164.15771584860005</v>
      </c>
      <c r="E43" s="182">
        <f t="shared" ca="1" si="15"/>
        <v>9.3589708994000009</v>
      </c>
      <c r="F43" s="183">
        <f t="shared" ca="1" si="15"/>
        <v>0</v>
      </c>
      <c r="G43" s="184">
        <f t="shared" ca="1" si="1"/>
        <v>419.35899999999998</v>
      </c>
      <c r="H43" s="184">
        <f t="shared" ca="1" si="2"/>
        <v>405.22660200000001</v>
      </c>
      <c r="I43" s="185">
        <f t="shared" ca="1" si="5"/>
        <v>318.88</v>
      </c>
      <c r="J43" s="182">
        <f t="shared" ca="1" si="6"/>
        <v>77.3</v>
      </c>
      <c r="K43" s="182">
        <f t="shared" ca="1" si="7"/>
        <v>9.0399999999999991</v>
      </c>
      <c r="L43" s="182">
        <f t="shared" ca="1" si="8"/>
        <v>0</v>
      </c>
      <c r="M43" s="183">
        <f t="shared" ca="1" si="9"/>
        <v>405.22</v>
      </c>
      <c r="N43" s="181">
        <f t="shared" ca="1" si="10"/>
        <v>330.00641113469226</v>
      </c>
      <c r="O43" s="182">
        <f t="shared" ca="1" si="11"/>
        <v>79.997163762894218</v>
      </c>
      <c r="P43" s="182">
        <f t="shared" ca="1" si="12"/>
        <v>9.355425102413502</v>
      </c>
      <c r="Q43" s="182">
        <f t="shared" ca="1" si="13"/>
        <v>0</v>
      </c>
      <c r="R43" s="183">
        <f t="shared" ca="1" si="14"/>
        <v>419.35899999999998</v>
      </c>
      <c r="W43" s="46"/>
      <c r="X43" s="46">
        <v>43</v>
      </c>
    </row>
    <row r="44" spans="1:24">
      <c r="A44" s="61" t="s">
        <v>86</v>
      </c>
      <c r="B44" s="176">
        <f t="shared" ca="1" si="3"/>
        <v>683.13656200000003</v>
      </c>
      <c r="C44" s="181">
        <f t="shared" ca="1" si="15"/>
        <v>509.61987525199999</v>
      </c>
      <c r="D44" s="182">
        <f t="shared" ca="1" si="15"/>
        <v>164.15771584860005</v>
      </c>
      <c r="E44" s="182">
        <f t="shared" ca="1" si="15"/>
        <v>9.3589708994000009</v>
      </c>
      <c r="F44" s="183">
        <f t="shared" ca="1" si="15"/>
        <v>0</v>
      </c>
      <c r="G44" s="184">
        <f t="shared" ca="1" si="1"/>
        <v>369.35899999999998</v>
      </c>
      <c r="H44" s="184">
        <f t="shared" ca="1" si="2"/>
        <v>356.91160200000002</v>
      </c>
      <c r="I44" s="185">
        <f t="shared" ca="1" si="5"/>
        <v>270.56</v>
      </c>
      <c r="J44" s="182">
        <f t="shared" ca="1" si="6"/>
        <v>77.3</v>
      </c>
      <c r="K44" s="182">
        <f t="shared" ca="1" si="7"/>
        <v>9.0399999999999991</v>
      </c>
      <c r="L44" s="182">
        <f t="shared" ca="1" si="8"/>
        <v>0</v>
      </c>
      <c r="M44" s="183">
        <f t="shared" ca="1" si="9"/>
        <v>356.90000000000003</v>
      </c>
      <c r="N44" s="181">
        <f t="shared" ca="1" si="10"/>
        <v>280.00496228635467</v>
      </c>
      <c r="O44" s="182">
        <f t="shared" ca="1" si="11"/>
        <v>79.998460913421113</v>
      </c>
      <c r="P44" s="182">
        <f t="shared" ca="1" si="12"/>
        <v>9.3555768002241511</v>
      </c>
      <c r="Q44" s="182">
        <f t="shared" ca="1" si="13"/>
        <v>0</v>
      </c>
      <c r="R44" s="183">
        <f t="shared" ca="1" si="14"/>
        <v>369.35899999999992</v>
      </c>
      <c r="W44" s="46"/>
      <c r="X44" s="46">
        <v>44</v>
      </c>
    </row>
    <row r="45" spans="1:24">
      <c r="A45" s="61" t="s">
        <v>87</v>
      </c>
      <c r="B45" s="176">
        <f t="shared" ca="1" si="3"/>
        <v>683.13656200000003</v>
      </c>
      <c r="C45" s="181">
        <f t="shared" ca="1" si="15"/>
        <v>509.61987525199999</v>
      </c>
      <c r="D45" s="182">
        <f t="shared" ca="1" si="15"/>
        <v>164.15771584860005</v>
      </c>
      <c r="E45" s="182">
        <f t="shared" ca="1" si="15"/>
        <v>9.3589708994000009</v>
      </c>
      <c r="F45" s="183">
        <f t="shared" ca="1" si="15"/>
        <v>0</v>
      </c>
      <c r="G45" s="184">
        <f t="shared" ca="1" si="1"/>
        <v>369.35899999999998</v>
      </c>
      <c r="H45" s="184">
        <f t="shared" ca="1" si="2"/>
        <v>356.91160200000002</v>
      </c>
      <c r="I45" s="185">
        <f t="shared" ca="1" si="5"/>
        <v>270.56</v>
      </c>
      <c r="J45" s="182">
        <f t="shared" ca="1" si="6"/>
        <v>77.3</v>
      </c>
      <c r="K45" s="182">
        <f t="shared" ca="1" si="7"/>
        <v>9.0399999999999991</v>
      </c>
      <c r="L45" s="182">
        <f t="shared" ca="1" si="8"/>
        <v>0</v>
      </c>
      <c r="M45" s="183">
        <f t="shared" ca="1" si="9"/>
        <v>356.90000000000003</v>
      </c>
      <c r="N45" s="181">
        <f t="shared" ca="1" si="10"/>
        <v>280.00496228635467</v>
      </c>
      <c r="O45" s="182">
        <f t="shared" ca="1" si="11"/>
        <v>79.998460913421113</v>
      </c>
      <c r="P45" s="182">
        <f t="shared" ca="1" si="12"/>
        <v>9.3555768002241511</v>
      </c>
      <c r="Q45" s="182">
        <f t="shared" ca="1" si="13"/>
        <v>0</v>
      </c>
      <c r="R45" s="183">
        <f t="shared" ca="1" si="14"/>
        <v>369.35899999999992</v>
      </c>
      <c r="W45" s="46"/>
      <c r="X45" s="46">
        <v>45</v>
      </c>
    </row>
    <row r="46" spans="1:24">
      <c r="A46" s="61" t="s">
        <v>88</v>
      </c>
      <c r="B46" s="176">
        <f t="shared" ca="1" si="3"/>
        <v>683.13656200000003</v>
      </c>
      <c r="C46" s="181">
        <f t="shared" ca="1" si="15"/>
        <v>509.61987525199999</v>
      </c>
      <c r="D46" s="182">
        <f t="shared" ca="1" si="15"/>
        <v>164.15771584860005</v>
      </c>
      <c r="E46" s="182">
        <f t="shared" ca="1" si="15"/>
        <v>9.3589708994000009</v>
      </c>
      <c r="F46" s="183">
        <f t="shared" ca="1" si="15"/>
        <v>0</v>
      </c>
      <c r="G46" s="184">
        <f t="shared" ca="1" si="1"/>
        <v>369.35899999999998</v>
      </c>
      <c r="H46" s="184">
        <f t="shared" ca="1" si="2"/>
        <v>356.91160200000002</v>
      </c>
      <c r="I46" s="185">
        <f t="shared" ca="1" si="5"/>
        <v>270.56</v>
      </c>
      <c r="J46" s="182">
        <f t="shared" ca="1" si="6"/>
        <v>77.3</v>
      </c>
      <c r="K46" s="182">
        <f t="shared" ca="1" si="7"/>
        <v>9.0399999999999991</v>
      </c>
      <c r="L46" s="182">
        <f t="shared" ca="1" si="8"/>
        <v>0</v>
      </c>
      <c r="M46" s="183">
        <f t="shared" ca="1" si="9"/>
        <v>356.90000000000003</v>
      </c>
      <c r="N46" s="181">
        <f t="shared" ca="1" si="10"/>
        <v>280.00496228635467</v>
      </c>
      <c r="O46" s="182">
        <f t="shared" ca="1" si="11"/>
        <v>79.998460913421113</v>
      </c>
      <c r="P46" s="182">
        <f t="shared" ca="1" si="12"/>
        <v>9.3555768002241511</v>
      </c>
      <c r="Q46" s="182">
        <f t="shared" ca="1" si="13"/>
        <v>0</v>
      </c>
      <c r="R46" s="183">
        <f t="shared" ca="1" si="14"/>
        <v>369.35899999999992</v>
      </c>
      <c r="W46" s="46"/>
      <c r="X46" s="46">
        <v>46</v>
      </c>
    </row>
    <row r="47" spans="1:24">
      <c r="A47" s="61" t="s">
        <v>89</v>
      </c>
      <c r="B47" s="176">
        <f t="shared" ca="1" si="3"/>
        <v>683.13656200000003</v>
      </c>
      <c r="C47" s="181">
        <f t="shared" ca="1" si="15"/>
        <v>509.61987525199999</v>
      </c>
      <c r="D47" s="182">
        <f t="shared" ca="1" si="15"/>
        <v>164.15771584860005</v>
      </c>
      <c r="E47" s="182">
        <f t="shared" ca="1" si="15"/>
        <v>9.3589708994000009</v>
      </c>
      <c r="F47" s="183">
        <f t="shared" ca="1" si="15"/>
        <v>0</v>
      </c>
      <c r="G47" s="184">
        <f t="shared" ca="1" si="1"/>
        <v>434.35899999999998</v>
      </c>
      <c r="H47" s="184">
        <f t="shared" ca="1" si="2"/>
        <v>419.72110199999997</v>
      </c>
      <c r="I47" s="185">
        <f t="shared" ca="1" si="5"/>
        <v>333.37</v>
      </c>
      <c r="J47" s="182">
        <f t="shared" ca="1" si="6"/>
        <v>77.3</v>
      </c>
      <c r="K47" s="182">
        <f t="shared" ca="1" si="7"/>
        <v>9.0399999999999991</v>
      </c>
      <c r="L47" s="182">
        <f t="shared" ca="1" si="8"/>
        <v>0</v>
      </c>
      <c r="M47" s="183">
        <f t="shared" ca="1" si="9"/>
        <v>419.71000000000004</v>
      </c>
      <c r="N47" s="181">
        <f t="shared" ca="1" si="10"/>
        <v>345.00550339520146</v>
      </c>
      <c r="O47" s="182">
        <f t="shared" ca="1" si="11"/>
        <v>79.997976459936609</v>
      </c>
      <c r="P47" s="182">
        <f t="shared" ca="1" si="12"/>
        <v>9.3555201448619272</v>
      </c>
      <c r="Q47" s="182">
        <f t="shared" ca="1" si="13"/>
        <v>0</v>
      </c>
      <c r="R47" s="183">
        <f t="shared" ca="1" si="14"/>
        <v>434.35899999999998</v>
      </c>
      <c r="W47" s="46"/>
      <c r="X47" s="46">
        <v>47</v>
      </c>
    </row>
    <row r="48" spans="1:24">
      <c r="A48" s="61" t="s">
        <v>90</v>
      </c>
      <c r="B48" s="176">
        <f t="shared" ca="1" si="3"/>
        <v>683.13656200000003</v>
      </c>
      <c r="C48" s="181">
        <f t="shared" ca="1" si="15"/>
        <v>509.61987525199999</v>
      </c>
      <c r="D48" s="182">
        <f t="shared" ca="1" si="15"/>
        <v>164.15771584860005</v>
      </c>
      <c r="E48" s="182">
        <f t="shared" ca="1" si="15"/>
        <v>9.3589708994000009</v>
      </c>
      <c r="F48" s="183">
        <f t="shared" ca="1" si="15"/>
        <v>0</v>
      </c>
      <c r="G48" s="184">
        <f t="shared" ca="1" si="1"/>
        <v>474.35899999999998</v>
      </c>
      <c r="H48" s="184">
        <f t="shared" ca="1" si="2"/>
        <v>458.37310200000002</v>
      </c>
      <c r="I48" s="185">
        <f t="shared" ca="1" si="5"/>
        <v>372.02</v>
      </c>
      <c r="J48" s="182">
        <f t="shared" ca="1" si="6"/>
        <v>77.3</v>
      </c>
      <c r="K48" s="182">
        <f t="shared" ca="1" si="7"/>
        <v>9.0399999999999991</v>
      </c>
      <c r="L48" s="182">
        <f t="shared" ca="1" si="8"/>
        <v>0</v>
      </c>
      <c r="M48" s="183">
        <f t="shared" ca="1" si="9"/>
        <v>458.36</v>
      </c>
      <c r="N48" s="181">
        <f t="shared" ca="1" si="10"/>
        <v>385.00531281089098</v>
      </c>
      <c r="O48" s="182">
        <f t="shared" ca="1" si="11"/>
        <v>79.998147089623856</v>
      </c>
      <c r="P48" s="182">
        <f t="shared" ca="1" si="12"/>
        <v>9.3555400994851201</v>
      </c>
      <c r="Q48" s="182">
        <f t="shared" ca="1" si="13"/>
        <v>0</v>
      </c>
      <c r="R48" s="183">
        <f t="shared" ca="1" si="14"/>
        <v>474.35899999999992</v>
      </c>
      <c r="W48" s="46"/>
      <c r="X48" s="46">
        <v>48</v>
      </c>
    </row>
    <row r="49" spans="1:24">
      <c r="A49" s="61" t="s">
        <v>91</v>
      </c>
      <c r="B49" s="176">
        <f t="shared" ca="1" si="3"/>
        <v>683.13656200000003</v>
      </c>
      <c r="C49" s="181">
        <f t="shared" ca="1" si="15"/>
        <v>509.61987525199999</v>
      </c>
      <c r="D49" s="182">
        <f t="shared" ca="1" si="15"/>
        <v>164.15771584860005</v>
      </c>
      <c r="E49" s="182">
        <f t="shared" ca="1" si="15"/>
        <v>9.3589708994000009</v>
      </c>
      <c r="F49" s="183">
        <f t="shared" ca="1" si="15"/>
        <v>0</v>
      </c>
      <c r="G49" s="184">
        <f t="shared" ca="1" si="1"/>
        <v>474.35899999999998</v>
      </c>
      <c r="H49" s="184">
        <f t="shared" ca="1" si="2"/>
        <v>458.37310200000002</v>
      </c>
      <c r="I49" s="185">
        <f t="shared" ca="1" si="5"/>
        <v>372.02</v>
      </c>
      <c r="J49" s="182">
        <f t="shared" ca="1" si="6"/>
        <v>77.3</v>
      </c>
      <c r="K49" s="182">
        <f t="shared" ca="1" si="7"/>
        <v>9.0399999999999991</v>
      </c>
      <c r="L49" s="182">
        <f t="shared" ca="1" si="8"/>
        <v>0</v>
      </c>
      <c r="M49" s="183">
        <f t="shared" ca="1" si="9"/>
        <v>458.36</v>
      </c>
      <c r="N49" s="181">
        <f t="shared" ca="1" si="10"/>
        <v>385.00531281089098</v>
      </c>
      <c r="O49" s="182">
        <f t="shared" ca="1" si="11"/>
        <v>79.998147089623856</v>
      </c>
      <c r="P49" s="182">
        <f t="shared" ca="1" si="12"/>
        <v>9.3555400994851201</v>
      </c>
      <c r="Q49" s="182">
        <f t="shared" ca="1" si="13"/>
        <v>0</v>
      </c>
      <c r="R49" s="183">
        <f t="shared" ca="1" si="14"/>
        <v>474.35899999999992</v>
      </c>
      <c r="W49" s="46"/>
      <c r="X49" s="46">
        <v>49</v>
      </c>
    </row>
    <row r="50" spans="1:24">
      <c r="A50" s="61" t="s">
        <v>92</v>
      </c>
      <c r="B50" s="176">
        <f t="shared" ca="1" si="3"/>
        <v>683.13656200000003</v>
      </c>
      <c r="C50" s="181">
        <f t="shared" ca="1" si="15"/>
        <v>509.61987525199999</v>
      </c>
      <c r="D50" s="182">
        <f t="shared" ca="1" si="15"/>
        <v>164.15771584860005</v>
      </c>
      <c r="E50" s="182">
        <f t="shared" ca="1" si="15"/>
        <v>9.3589708994000009</v>
      </c>
      <c r="F50" s="183">
        <f t="shared" ca="1" si="15"/>
        <v>0</v>
      </c>
      <c r="G50" s="184">
        <f t="shared" ca="1" si="1"/>
        <v>494.35899999999998</v>
      </c>
      <c r="H50" s="184">
        <f t="shared" ca="1" si="2"/>
        <v>477.69910199999998</v>
      </c>
      <c r="I50" s="185">
        <f t="shared" ca="1" si="5"/>
        <v>391.35</v>
      </c>
      <c r="J50" s="182">
        <f t="shared" ca="1" si="6"/>
        <v>77.3</v>
      </c>
      <c r="K50" s="182">
        <f t="shared" ca="1" si="7"/>
        <v>9.0399999999999991</v>
      </c>
      <c r="L50" s="182">
        <f t="shared" ca="1" si="8"/>
        <v>0</v>
      </c>
      <c r="M50" s="183">
        <f t="shared" ca="1" si="9"/>
        <v>477.69000000000005</v>
      </c>
      <c r="N50" s="181">
        <f t="shared" ca="1" si="10"/>
        <v>405.00616435345103</v>
      </c>
      <c r="O50" s="182">
        <f t="shared" ca="1" si="11"/>
        <v>79.997384705562183</v>
      </c>
      <c r="P50" s="182">
        <f t="shared" ca="1" si="12"/>
        <v>9.3554509409868309</v>
      </c>
      <c r="Q50" s="182">
        <f t="shared" ca="1" si="13"/>
        <v>0</v>
      </c>
      <c r="R50" s="183">
        <f t="shared" ca="1" si="14"/>
        <v>494.35900000000004</v>
      </c>
      <c r="W50" s="46"/>
      <c r="X50" s="46">
        <v>50</v>
      </c>
    </row>
    <row r="51" spans="1:24">
      <c r="A51" s="61" t="s">
        <v>93</v>
      </c>
      <c r="B51" s="176">
        <f t="shared" ca="1" si="3"/>
        <v>683.13656200000003</v>
      </c>
      <c r="C51" s="181">
        <f t="shared" ca="1" si="15"/>
        <v>509.61987525199999</v>
      </c>
      <c r="D51" s="182">
        <f t="shared" ca="1" si="15"/>
        <v>164.15771584860005</v>
      </c>
      <c r="E51" s="182">
        <f t="shared" ca="1" si="15"/>
        <v>9.3589708994000009</v>
      </c>
      <c r="F51" s="183">
        <f t="shared" ca="1" si="15"/>
        <v>0</v>
      </c>
      <c r="G51" s="184">
        <f t="shared" ca="1" si="1"/>
        <v>484.35899999999998</v>
      </c>
      <c r="H51" s="184">
        <f t="shared" ca="1" si="2"/>
        <v>468.03610200000003</v>
      </c>
      <c r="I51" s="185">
        <f t="shared" ca="1" si="5"/>
        <v>381.69</v>
      </c>
      <c r="J51" s="182">
        <f t="shared" ca="1" si="6"/>
        <v>77.3</v>
      </c>
      <c r="K51" s="182">
        <f t="shared" ca="1" si="7"/>
        <v>9.0399999999999991</v>
      </c>
      <c r="L51" s="182">
        <f t="shared" ca="1" si="8"/>
        <v>0</v>
      </c>
      <c r="M51" s="183">
        <f t="shared" ca="1" si="9"/>
        <v>468.03000000000003</v>
      </c>
      <c r="N51" s="181">
        <f t="shared" ca="1" si="10"/>
        <v>395.00670194218321</v>
      </c>
      <c r="O51" s="182">
        <f t="shared" ca="1" si="11"/>
        <v>79.996903403627968</v>
      </c>
      <c r="P51" s="182">
        <f t="shared" ca="1" si="12"/>
        <v>9.3553946541888333</v>
      </c>
      <c r="Q51" s="182">
        <f t="shared" ca="1" si="13"/>
        <v>0</v>
      </c>
      <c r="R51" s="183">
        <f t="shared" ca="1" si="14"/>
        <v>484.35900000000004</v>
      </c>
      <c r="W51" s="46"/>
      <c r="X51" s="46">
        <v>51</v>
      </c>
    </row>
    <row r="52" spans="1:24">
      <c r="A52" s="61" t="s">
        <v>94</v>
      </c>
      <c r="B52" s="176">
        <f t="shared" ca="1" si="3"/>
        <v>683.13656200000003</v>
      </c>
      <c r="C52" s="181">
        <f t="shared" ca="1" si="15"/>
        <v>509.61987525199999</v>
      </c>
      <c r="D52" s="182">
        <f t="shared" ca="1" si="15"/>
        <v>164.15771584860005</v>
      </c>
      <c r="E52" s="182">
        <f t="shared" ca="1" si="15"/>
        <v>9.3589708994000009</v>
      </c>
      <c r="F52" s="183">
        <f t="shared" ca="1" si="15"/>
        <v>0</v>
      </c>
      <c r="G52" s="184">
        <f t="shared" ca="1" si="1"/>
        <v>484.35899999999998</v>
      </c>
      <c r="H52" s="184">
        <f t="shared" ca="1" si="2"/>
        <v>468.03610200000003</v>
      </c>
      <c r="I52" s="185">
        <f t="shared" ca="1" si="5"/>
        <v>381.69</v>
      </c>
      <c r="J52" s="182">
        <f t="shared" ca="1" si="6"/>
        <v>77.3</v>
      </c>
      <c r="K52" s="182">
        <f t="shared" ca="1" si="7"/>
        <v>9.0399999999999991</v>
      </c>
      <c r="L52" s="182">
        <f t="shared" ca="1" si="8"/>
        <v>0</v>
      </c>
      <c r="M52" s="183">
        <f t="shared" ca="1" si="9"/>
        <v>468.03000000000003</v>
      </c>
      <c r="N52" s="181">
        <f t="shared" ca="1" si="10"/>
        <v>395.00670194218321</v>
      </c>
      <c r="O52" s="182">
        <f t="shared" ca="1" si="11"/>
        <v>79.996903403627968</v>
      </c>
      <c r="P52" s="182">
        <f t="shared" ca="1" si="12"/>
        <v>9.3553946541888333</v>
      </c>
      <c r="Q52" s="182">
        <f t="shared" ca="1" si="13"/>
        <v>0</v>
      </c>
      <c r="R52" s="183">
        <f t="shared" ca="1" si="14"/>
        <v>484.35900000000004</v>
      </c>
      <c r="W52" s="46"/>
      <c r="X52" s="46">
        <v>52</v>
      </c>
    </row>
    <row r="53" spans="1:24">
      <c r="A53" s="61" t="s">
        <v>95</v>
      </c>
      <c r="B53" s="176">
        <f t="shared" ca="1" si="3"/>
        <v>683.13656200000003</v>
      </c>
      <c r="C53" s="181">
        <f t="shared" ca="1" si="15"/>
        <v>509.61987525199999</v>
      </c>
      <c r="D53" s="182">
        <f t="shared" ca="1" si="15"/>
        <v>164.15771584860005</v>
      </c>
      <c r="E53" s="182">
        <f t="shared" ca="1" si="15"/>
        <v>9.3589708994000009</v>
      </c>
      <c r="F53" s="183">
        <f t="shared" ca="1" si="15"/>
        <v>0</v>
      </c>
      <c r="G53" s="184">
        <f t="shared" ca="1" si="1"/>
        <v>484.35899999999998</v>
      </c>
      <c r="H53" s="184">
        <f t="shared" ca="1" si="2"/>
        <v>468.03610200000003</v>
      </c>
      <c r="I53" s="185">
        <f t="shared" ca="1" si="5"/>
        <v>381.69</v>
      </c>
      <c r="J53" s="182">
        <f t="shared" ca="1" si="6"/>
        <v>77.3</v>
      </c>
      <c r="K53" s="182">
        <f t="shared" ca="1" si="7"/>
        <v>9.0399999999999991</v>
      </c>
      <c r="L53" s="182">
        <f t="shared" ca="1" si="8"/>
        <v>0</v>
      </c>
      <c r="M53" s="183">
        <f t="shared" ca="1" si="9"/>
        <v>468.03000000000003</v>
      </c>
      <c r="N53" s="181">
        <f t="shared" ca="1" si="10"/>
        <v>395.00670194218321</v>
      </c>
      <c r="O53" s="182">
        <f t="shared" ca="1" si="11"/>
        <v>79.996903403627968</v>
      </c>
      <c r="P53" s="182">
        <f t="shared" ca="1" si="12"/>
        <v>9.3553946541888333</v>
      </c>
      <c r="Q53" s="182">
        <f t="shared" ca="1" si="13"/>
        <v>0</v>
      </c>
      <c r="R53" s="183">
        <f t="shared" ca="1" si="14"/>
        <v>484.35900000000004</v>
      </c>
      <c r="W53" s="46"/>
      <c r="X53" s="46">
        <v>53</v>
      </c>
    </row>
    <row r="54" spans="1:24">
      <c r="A54" s="61" t="s">
        <v>96</v>
      </c>
      <c r="B54" s="176">
        <f t="shared" ca="1" si="3"/>
        <v>683.13656200000003</v>
      </c>
      <c r="C54" s="181">
        <f t="shared" ca="1" si="15"/>
        <v>509.61987525199999</v>
      </c>
      <c r="D54" s="182">
        <f t="shared" ca="1" si="15"/>
        <v>164.15771584860005</v>
      </c>
      <c r="E54" s="182">
        <f t="shared" ca="1" si="15"/>
        <v>9.3589708994000009</v>
      </c>
      <c r="F54" s="183">
        <f t="shared" ca="1" si="15"/>
        <v>0</v>
      </c>
      <c r="G54" s="184">
        <f t="shared" ca="1" si="1"/>
        <v>484.35899999999998</v>
      </c>
      <c r="H54" s="184">
        <f t="shared" ca="1" si="2"/>
        <v>468.03610200000003</v>
      </c>
      <c r="I54" s="185">
        <f t="shared" ca="1" si="5"/>
        <v>381.69</v>
      </c>
      <c r="J54" s="182">
        <f t="shared" ca="1" si="6"/>
        <v>77.3</v>
      </c>
      <c r="K54" s="182">
        <f t="shared" ca="1" si="7"/>
        <v>9.0399999999999991</v>
      </c>
      <c r="L54" s="182">
        <f t="shared" ca="1" si="8"/>
        <v>0</v>
      </c>
      <c r="M54" s="183">
        <f t="shared" ca="1" si="9"/>
        <v>468.03000000000003</v>
      </c>
      <c r="N54" s="181">
        <f t="shared" ca="1" si="10"/>
        <v>395.00670194218321</v>
      </c>
      <c r="O54" s="182">
        <f t="shared" ca="1" si="11"/>
        <v>79.996903403627968</v>
      </c>
      <c r="P54" s="182">
        <f t="shared" ca="1" si="12"/>
        <v>9.3553946541888333</v>
      </c>
      <c r="Q54" s="182">
        <f t="shared" ca="1" si="13"/>
        <v>0</v>
      </c>
      <c r="R54" s="183">
        <f t="shared" ca="1" si="14"/>
        <v>484.35900000000004</v>
      </c>
      <c r="W54" s="46"/>
      <c r="X54" s="46">
        <v>54</v>
      </c>
    </row>
    <row r="55" spans="1:24">
      <c r="A55" s="61" t="s">
        <v>97</v>
      </c>
      <c r="B55" s="176">
        <f t="shared" ca="1" si="3"/>
        <v>683.13656200000003</v>
      </c>
      <c r="C55" s="181">
        <f t="shared" ca="1" si="15"/>
        <v>509.61987525199999</v>
      </c>
      <c r="D55" s="182">
        <f t="shared" ca="1" si="15"/>
        <v>164.15771584860005</v>
      </c>
      <c r="E55" s="182">
        <f t="shared" ca="1" si="15"/>
        <v>9.3589708994000009</v>
      </c>
      <c r="F55" s="183">
        <f t="shared" ca="1" si="15"/>
        <v>0</v>
      </c>
      <c r="G55" s="184">
        <f t="shared" ca="1" si="1"/>
        <v>484.35899999999998</v>
      </c>
      <c r="H55" s="184">
        <f t="shared" ca="1" si="2"/>
        <v>468.03610200000003</v>
      </c>
      <c r="I55" s="185">
        <f t="shared" ca="1" si="5"/>
        <v>381.69</v>
      </c>
      <c r="J55" s="182">
        <f t="shared" ca="1" si="6"/>
        <v>77.3</v>
      </c>
      <c r="K55" s="182">
        <f t="shared" ca="1" si="7"/>
        <v>9.0399999999999991</v>
      </c>
      <c r="L55" s="182">
        <f t="shared" ca="1" si="8"/>
        <v>0</v>
      </c>
      <c r="M55" s="183">
        <f t="shared" ca="1" si="9"/>
        <v>468.03000000000003</v>
      </c>
      <c r="N55" s="181">
        <f t="shared" ca="1" si="10"/>
        <v>395.00670194218321</v>
      </c>
      <c r="O55" s="182">
        <f t="shared" ca="1" si="11"/>
        <v>79.996903403627968</v>
      </c>
      <c r="P55" s="182">
        <f t="shared" ca="1" si="12"/>
        <v>9.3553946541888333</v>
      </c>
      <c r="Q55" s="182">
        <f t="shared" ca="1" si="13"/>
        <v>0</v>
      </c>
      <c r="R55" s="183">
        <f t="shared" ca="1" si="14"/>
        <v>484.35900000000004</v>
      </c>
      <c r="W55" s="46"/>
      <c r="X55" s="46">
        <v>55</v>
      </c>
    </row>
    <row r="56" spans="1:24">
      <c r="A56" s="61" t="s">
        <v>98</v>
      </c>
      <c r="B56" s="176">
        <f t="shared" ca="1" si="3"/>
        <v>683.13656200000003</v>
      </c>
      <c r="C56" s="181">
        <f t="shared" ca="1" si="15"/>
        <v>509.61987525199999</v>
      </c>
      <c r="D56" s="182">
        <f t="shared" ca="1" si="15"/>
        <v>164.15771584860005</v>
      </c>
      <c r="E56" s="182">
        <f t="shared" ca="1" si="15"/>
        <v>9.3589708994000009</v>
      </c>
      <c r="F56" s="183">
        <f t="shared" ca="1" si="15"/>
        <v>0</v>
      </c>
      <c r="G56" s="184">
        <f t="shared" ca="1" si="1"/>
        <v>474.35899999999998</v>
      </c>
      <c r="H56" s="184">
        <f t="shared" ca="1" si="2"/>
        <v>458.37310200000002</v>
      </c>
      <c r="I56" s="185">
        <f t="shared" ca="1" si="5"/>
        <v>372.02</v>
      </c>
      <c r="J56" s="182">
        <f t="shared" ca="1" si="6"/>
        <v>77.3</v>
      </c>
      <c r="K56" s="182">
        <f t="shared" ca="1" si="7"/>
        <v>9.0399999999999991</v>
      </c>
      <c r="L56" s="182">
        <f t="shared" ca="1" si="8"/>
        <v>0</v>
      </c>
      <c r="M56" s="183">
        <f t="shared" ca="1" si="9"/>
        <v>458.36</v>
      </c>
      <c r="N56" s="181">
        <f t="shared" ca="1" si="10"/>
        <v>385.00531281089098</v>
      </c>
      <c r="O56" s="182">
        <f t="shared" ca="1" si="11"/>
        <v>79.998147089623856</v>
      </c>
      <c r="P56" s="182">
        <f t="shared" ca="1" si="12"/>
        <v>9.3555400994851201</v>
      </c>
      <c r="Q56" s="182">
        <f t="shared" ca="1" si="13"/>
        <v>0</v>
      </c>
      <c r="R56" s="183">
        <f t="shared" ca="1" si="14"/>
        <v>474.35899999999992</v>
      </c>
      <c r="W56" s="46"/>
      <c r="X56" s="46">
        <v>56</v>
      </c>
    </row>
    <row r="57" spans="1:24">
      <c r="A57" s="61" t="s">
        <v>99</v>
      </c>
      <c r="B57" s="176">
        <f t="shared" ca="1" si="3"/>
        <v>683.13656200000003</v>
      </c>
      <c r="C57" s="181">
        <f t="shared" ca="1" si="15"/>
        <v>509.61987525199999</v>
      </c>
      <c r="D57" s="182">
        <f t="shared" ca="1" si="15"/>
        <v>164.15771584860005</v>
      </c>
      <c r="E57" s="182">
        <f t="shared" ca="1" si="15"/>
        <v>9.3589708994000009</v>
      </c>
      <c r="F57" s="183">
        <f t="shared" ca="1" si="15"/>
        <v>0</v>
      </c>
      <c r="G57" s="184">
        <f t="shared" ca="1" si="1"/>
        <v>464.35899999999998</v>
      </c>
      <c r="H57" s="184">
        <f t="shared" ca="1" si="2"/>
        <v>448.71010200000001</v>
      </c>
      <c r="I57" s="185">
        <f t="shared" ca="1" si="5"/>
        <v>362.36</v>
      </c>
      <c r="J57" s="182">
        <f t="shared" ca="1" si="6"/>
        <v>77.3</v>
      </c>
      <c r="K57" s="182">
        <f t="shared" ca="1" si="7"/>
        <v>9.0399999999999991</v>
      </c>
      <c r="L57" s="182">
        <f t="shared" ca="1" si="8"/>
        <v>0</v>
      </c>
      <c r="M57" s="183">
        <f t="shared" ca="1" si="9"/>
        <v>448.70000000000005</v>
      </c>
      <c r="N57" s="181">
        <f t="shared" ca="1" si="10"/>
        <v>375.00585522620906</v>
      </c>
      <c r="O57" s="182">
        <f t="shared" ca="1" si="11"/>
        <v>79.997661466458652</v>
      </c>
      <c r="P57" s="182">
        <f t="shared" ca="1" si="12"/>
        <v>9.3554833073322925</v>
      </c>
      <c r="Q57" s="182">
        <f t="shared" ca="1" si="13"/>
        <v>0</v>
      </c>
      <c r="R57" s="183">
        <f t="shared" ca="1" si="14"/>
        <v>464.35900000000004</v>
      </c>
      <c r="W57" s="46"/>
      <c r="X57" s="46">
        <v>57</v>
      </c>
    </row>
    <row r="58" spans="1:24">
      <c r="A58" s="61" t="s">
        <v>100</v>
      </c>
      <c r="B58" s="176">
        <f t="shared" ca="1" si="3"/>
        <v>683.13656200000003</v>
      </c>
      <c r="C58" s="181">
        <f t="shared" ca="1" si="15"/>
        <v>509.61987525199999</v>
      </c>
      <c r="D58" s="182">
        <f t="shared" ca="1" si="15"/>
        <v>164.15771584860005</v>
      </c>
      <c r="E58" s="182">
        <f t="shared" ca="1" si="15"/>
        <v>9.3589708994000009</v>
      </c>
      <c r="F58" s="183">
        <f t="shared" ca="1" si="15"/>
        <v>0</v>
      </c>
      <c r="G58" s="184">
        <f t="shared" ca="1" si="1"/>
        <v>464.35899999999998</v>
      </c>
      <c r="H58" s="184">
        <f t="shared" ca="1" si="2"/>
        <v>448.71010200000001</v>
      </c>
      <c r="I58" s="185">
        <f t="shared" ca="1" si="5"/>
        <v>362.36</v>
      </c>
      <c r="J58" s="182">
        <f t="shared" ca="1" si="6"/>
        <v>77.3</v>
      </c>
      <c r="K58" s="182">
        <f t="shared" ca="1" si="7"/>
        <v>9.0399999999999991</v>
      </c>
      <c r="L58" s="182">
        <f t="shared" ca="1" si="8"/>
        <v>0</v>
      </c>
      <c r="M58" s="183">
        <f t="shared" ca="1" si="9"/>
        <v>448.70000000000005</v>
      </c>
      <c r="N58" s="181">
        <f t="shared" ca="1" si="10"/>
        <v>375.00585522620906</v>
      </c>
      <c r="O58" s="182">
        <f t="shared" ca="1" si="11"/>
        <v>79.997661466458652</v>
      </c>
      <c r="P58" s="182">
        <f t="shared" ca="1" si="12"/>
        <v>9.3554833073322925</v>
      </c>
      <c r="Q58" s="182">
        <f t="shared" ca="1" si="13"/>
        <v>0</v>
      </c>
      <c r="R58" s="183">
        <f t="shared" ca="1" si="14"/>
        <v>464.35900000000004</v>
      </c>
      <c r="W58" s="46"/>
      <c r="X58" s="46">
        <v>58</v>
      </c>
    </row>
    <row r="59" spans="1:24">
      <c r="A59" s="61" t="s">
        <v>101</v>
      </c>
      <c r="B59" s="176">
        <f t="shared" ca="1" si="3"/>
        <v>683.13656200000003</v>
      </c>
      <c r="C59" s="181">
        <f t="shared" ca="1" si="15"/>
        <v>509.61987525199999</v>
      </c>
      <c r="D59" s="182">
        <f t="shared" ca="1" si="15"/>
        <v>164.15771584860005</v>
      </c>
      <c r="E59" s="182">
        <f t="shared" ca="1" si="15"/>
        <v>9.3589708994000009</v>
      </c>
      <c r="F59" s="183">
        <f t="shared" ca="1" si="15"/>
        <v>0</v>
      </c>
      <c r="G59" s="184">
        <f t="shared" ca="1" si="1"/>
        <v>464.35899999999998</v>
      </c>
      <c r="H59" s="184">
        <f t="shared" ca="1" si="2"/>
        <v>448.71010200000001</v>
      </c>
      <c r="I59" s="185">
        <f t="shared" ca="1" si="5"/>
        <v>362.36</v>
      </c>
      <c r="J59" s="182">
        <f t="shared" ca="1" si="6"/>
        <v>77.3</v>
      </c>
      <c r="K59" s="182">
        <f t="shared" ca="1" si="7"/>
        <v>9.0399999999999991</v>
      </c>
      <c r="L59" s="182">
        <f t="shared" ca="1" si="8"/>
        <v>0</v>
      </c>
      <c r="M59" s="183">
        <f t="shared" ca="1" si="9"/>
        <v>448.70000000000005</v>
      </c>
      <c r="N59" s="181">
        <f t="shared" ca="1" si="10"/>
        <v>375.00585522620906</v>
      </c>
      <c r="O59" s="182">
        <f t="shared" ca="1" si="11"/>
        <v>79.997661466458652</v>
      </c>
      <c r="P59" s="182">
        <f t="shared" ca="1" si="12"/>
        <v>9.3554833073322925</v>
      </c>
      <c r="Q59" s="182">
        <f t="shared" ca="1" si="13"/>
        <v>0</v>
      </c>
      <c r="R59" s="183">
        <f t="shared" ca="1" si="14"/>
        <v>464.35900000000004</v>
      </c>
      <c r="W59" s="46"/>
      <c r="X59" s="46">
        <v>59</v>
      </c>
    </row>
    <row r="60" spans="1:24">
      <c r="A60" s="61" t="s">
        <v>102</v>
      </c>
      <c r="B60" s="176">
        <f t="shared" ca="1" si="3"/>
        <v>683.13656200000003</v>
      </c>
      <c r="C60" s="181">
        <f t="shared" ca="1" si="15"/>
        <v>509.61987525199999</v>
      </c>
      <c r="D60" s="182">
        <f t="shared" ca="1" si="15"/>
        <v>164.15771584860005</v>
      </c>
      <c r="E60" s="182">
        <f t="shared" ca="1" si="15"/>
        <v>9.3589708994000009</v>
      </c>
      <c r="F60" s="183">
        <f t="shared" ca="1" si="15"/>
        <v>0</v>
      </c>
      <c r="G60" s="184">
        <f t="shared" ca="1" si="1"/>
        <v>464.35899999999998</v>
      </c>
      <c r="H60" s="184">
        <f t="shared" ca="1" si="2"/>
        <v>448.71010200000001</v>
      </c>
      <c r="I60" s="185">
        <f t="shared" ca="1" si="5"/>
        <v>362.36</v>
      </c>
      <c r="J60" s="182">
        <f t="shared" ca="1" si="6"/>
        <v>77.3</v>
      </c>
      <c r="K60" s="182">
        <f t="shared" ca="1" si="7"/>
        <v>9.0399999999999991</v>
      </c>
      <c r="L60" s="182">
        <f t="shared" ca="1" si="8"/>
        <v>0</v>
      </c>
      <c r="M60" s="183">
        <f t="shared" ca="1" si="9"/>
        <v>448.70000000000005</v>
      </c>
      <c r="N60" s="181">
        <f t="shared" ca="1" si="10"/>
        <v>375.00585522620906</v>
      </c>
      <c r="O60" s="182">
        <f t="shared" ca="1" si="11"/>
        <v>79.997661466458652</v>
      </c>
      <c r="P60" s="182">
        <f t="shared" ca="1" si="12"/>
        <v>9.3554833073322925</v>
      </c>
      <c r="Q60" s="182">
        <f t="shared" ca="1" si="13"/>
        <v>0</v>
      </c>
      <c r="R60" s="183">
        <f t="shared" ca="1" si="14"/>
        <v>464.35900000000004</v>
      </c>
      <c r="W60" s="46"/>
      <c r="X60" s="46">
        <v>60</v>
      </c>
    </row>
    <row r="61" spans="1:24">
      <c r="A61" s="61" t="s">
        <v>103</v>
      </c>
      <c r="B61" s="176">
        <f t="shared" ca="1" si="3"/>
        <v>683.13656200000003</v>
      </c>
      <c r="C61" s="181">
        <f t="shared" ca="1" si="15"/>
        <v>509.61987525199999</v>
      </c>
      <c r="D61" s="182">
        <f t="shared" ca="1" si="15"/>
        <v>164.15771584860005</v>
      </c>
      <c r="E61" s="182">
        <f t="shared" ca="1" si="15"/>
        <v>9.3589708994000009</v>
      </c>
      <c r="F61" s="183">
        <f t="shared" ca="1" si="15"/>
        <v>0</v>
      </c>
      <c r="G61" s="184">
        <f t="shared" ca="1" si="1"/>
        <v>484.35899999999998</v>
      </c>
      <c r="H61" s="184">
        <f t="shared" ca="1" si="2"/>
        <v>468.03610200000003</v>
      </c>
      <c r="I61" s="185">
        <f t="shared" ca="1" si="5"/>
        <v>381.69</v>
      </c>
      <c r="J61" s="182">
        <f t="shared" ca="1" si="6"/>
        <v>77.3</v>
      </c>
      <c r="K61" s="182">
        <f t="shared" ca="1" si="7"/>
        <v>9.0399999999999991</v>
      </c>
      <c r="L61" s="182">
        <f t="shared" ca="1" si="8"/>
        <v>0</v>
      </c>
      <c r="M61" s="183">
        <f t="shared" ca="1" si="9"/>
        <v>468.03000000000003</v>
      </c>
      <c r="N61" s="181">
        <f t="shared" ca="1" si="10"/>
        <v>395.00670194218321</v>
      </c>
      <c r="O61" s="182">
        <f t="shared" ca="1" si="11"/>
        <v>79.996903403627968</v>
      </c>
      <c r="P61" s="182">
        <f t="shared" ca="1" si="12"/>
        <v>9.3553946541888333</v>
      </c>
      <c r="Q61" s="182">
        <f t="shared" ca="1" si="13"/>
        <v>0</v>
      </c>
      <c r="R61" s="183">
        <f t="shared" ca="1" si="14"/>
        <v>484.35900000000004</v>
      </c>
      <c r="W61" s="46"/>
      <c r="X61" s="46">
        <v>61</v>
      </c>
    </row>
    <row r="62" spans="1:24">
      <c r="A62" s="61" t="s">
        <v>104</v>
      </c>
      <c r="B62" s="176">
        <f t="shared" ca="1" si="3"/>
        <v>683.13656200000003</v>
      </c>
      <c r="C62" s="181">
        <f t="shared" ca="1" si="15"/>
        <v>509.61987525199999</v>
      </c>
      <c r="D62" s="182">
        <f t="shared" ca="1" si="15"/>
        <v>164.15771584860005</v>
      </c>
      <c r="E62" s="182">
        <f t="shared" ca="1" si="15"/>
        <v>9.3589708994000009</v>
      </c>
      <c r="F62" s="183">
        <f t="shared" ca="1" si="15"/>
        <v>0</v>
      </c>
      <c r="G62" s="184">
        <f t="shared" ca="1" si="1"/>
        <v>484.35899999999998</v>
      </c>
      <c r="H62" s="184">
        <f t="shared" ca="1" si="2"/>
        <v>468.03610200000003</v>
      </c>
      <c r="I62" s="185">
        <f t="shared" ca="1" si="5"/>
        <v>381.69</v>
      </c>
      <c r="J62" s="182">
        <f t="shared" ca="1" si="6"/>
        <v>77.3</v>
      </c>
      <c r="K62" s="182">
        <f t="shared" ca="1" si="7"/>
        <v>9.0399999999999991</v>
      </c>
      <c r="L62" s="182">
        <f t="shared" ca="1" si="8"/>
        <v>0</v>
      </c>
      <c r="M62" s="183">
        <f t="shared" ca="1" si="9"/>
        <v>468.03000000000003</v>
      </c>
      <c r="N62" s="181">
        <f t="shared" ca="1" si="10"/>
        <v>395.00670194218321</v>
      </c>
      <c r="O62" s="182">
        <f t="shared" ca="1" si="11"/>
        <v>79.996903403627968</v>
      </c>
      <c r="P62" s="182">
        <f t="shared" ca="1" si="12"/>
        <v>9.3553946541888333</v>
      </c>
      <c r="Q62" s="182">
        <f t="shared" ca="1" si="13"/>
        <v>0</v>
      </c>
      <c r="R62" s="183">
        <f t="shared" ca="1" si="14"/>
        <v>484.35900000000004</v>
      </c>
      <c r="W62" s="46"/>
      <c r="X62" s="46">
        <v>62</v>
      </c>
    </row>
    <row r="63" spans="1:24">
      <c r="A63" s="61" t="s">
        <v>105</v>
      </c>
      <c r="B63" s="176">
        <f t="shared" ca="1" si="3"/>
        <v>683.13656200000003</v>
      </c>
      <c r="C63" s="181">
        <f t="shared" ca="1" si="15"/>
        <v>509.61987525199999</v>
      </c>
      <c r="D63" s="182">
        <f t="shared" ca="1" si="15"/>
        <v>164.15771584860005</v>
      </c>
      <c r="E63" s="182">
        <f t="shared" ca="1" si="15"/>
        <v>9.3589708994000009</v>
      </c>
      <c r="F63" s="183">
        <f t="shared" ca="1" si="15"/>
        <v>0</v>
      </c>
      <c r="G63" s="184">
        <f t="shared" ca="1" si="1"/>
        <v>454.35899999999998</v>
      </c>
      <c r="H63" s="184">
        <f t="shared" ca="1" si="2"/>
        <v>439.047102</v>
      </c>
      <c r="I63" s="185">
        <f t="shared" ca="1" si="5"/>
        <v>352.7</v>
      </c>
      <c r="J63" s="182">
        <f t="shared" ca="1" si="6"/>
        <v>77.3</v>
      </c>
      <c r="K63" s="182">
        <f t="shared" ca="1" si="7"/>
        <v>9.0399999999999991</v>
      </c>
      <c r="L63" s="182">
        <f t="shared" ca="1" si="8"/>
        <v>0</v>
      </c>
      <c r="M63" s="183">
        <f t="shared" ca="1" si="9"/>
        <v>439.04</v>
      </c>
      <c r="N63" s="181">
        <f t="shared" ca="1" si="10"/>
        <v>365.00642151056849</v>
      </c>
      <c r="O63" s="182">
        <f t="shared" ca="1" si="11"/>
        <v>79.997154473396492</v>
      </c>
      <c r="P63" s="182">
        <f t="shared" ca="1" si="12"/>
        <v>9.3554240160349842</v>
      </c>
      <c r="Q63" s="182">
        <f t="shared" ca="1" si="13"/>
        <v>0</v>
      </c>
      <c r="R63" s="183">
        <f t="shared" ca="1" si="14"/>
        <v>454.35899999999998</v>
      </c>
      <c r="W63" s="46"/>
      <c r="X63" s="46">
        <v>63</v>
      </c>
    </row>
    <row r="64" spans="1:24">
      <c r="A64" s="61" t="s">
        <v>106</v>
      </c>
      <c r="B64" s="176">
        <f t="shared" ca="1" si="3"/>
        <v>683.13656200000003</v>
      </c>
      <c r="C64" s="181">
        <f t="shared" ca="1" si="15"/>
        <v>509.61987525199999</v>
      </c>
      <c r="D64" s="182">
        <f t="shared" ca="1" si="15"/>
        <v>164.15771584860005</v>
      </c>
      <c r="E64" s="182">
        <f t="shared" ca="1" si="15"/>
        <v>9.3589708994000009</v>
      </c>
      <c r="F64" s="183">
        <f t="shared" ca="1" si="15"/>
        <v>0</v>
      </c>
      <c r="G64" s="184">
        <f t="shared" ca="1" si="1"/>
        <v>454.35899999999998</v>
      </c>
      <c r="H64" s="184">
        <f t="shared" ca="1" si="2"/>
        <v>439.047102</v>
      </c>
      <c r="I64" s="185">
        <f t="shared" ca="1" si="5"/>
        <v>352.7</v>
      </c>
      <c r="J64" s="182">
        <f t="shared" ca="1" si="6"/>
        <v>77.3</v>
      </c>
      <c r="K64" s="182">
        <f t="shared" ca="1" si="7"/>
        <v>9.0399999999999991</v>
      </c>
      <c r="L64" s="182">
        <f t="shared" ca="1" si="8"/>
        <v>0</v>
      </c>
      <c r="M64" s="183">
        <f t="shared" ca="1" si="9"/>
        <v>439.04</v>
      </c>
      <c r="N64" s="181">
        <f t="shared" ca="1" si="10"/>
        <v>365.00642151056849</v>
      </c>
      <c r="O64" s="182">
        <f t="shared" ca="1" si="11"/>
        <v>79.997154473396492</v>
      </c>
      <c r="P64" s="182">
        <f t="shared" ca="1" si="12"/>
        <v>9.3554240160349842</v>
      </c>
      <c r="Q64" s="182">
        <f t="shared" ca="1" si="13"/>
        <v>0</v>
      </c>
      <c r="R64" s="183">
        <f t="shared" ca="1" si="14"/>
        <v>454.35899999999998</v>
      </c>
      <c r="W64" s="46"/>
      <c r="X64" s="46">
        <v>64</v>
      </c>
    </row>
    <row r="65" spans="1:24">
      <c r="A65" s="61" t="s">
        <v>107</v>
      </c>
      <c r="B65" s="176">
        <f t="shared" ca="1" si="3"/>
        <v>683.13656200000003</v>
      </c>
      <c r="C65" s="181">
        <f t="shared" ca="1" si="15"/>
        <v>509.61987525199999</v>
      </c>
      <c r="D65" s="182">
        <f t="shared" ca="1" si="15"/>
        <v>164.15771584860005</v>
      </c>
      <c r="E65" s="182">
        <f t="shared" ca="1" si="15"/>
        <v>9.3589708994000009</v>
      </c>
      <c r="F65" s="183">
        <f t="shared" ca="1" si="15"/>
        <v>0</v>
      </c>
      <c r="G65" s="184">
        <f t="shared" ca="1" si="1"/>
        <v>454.35899999999998</v>
      </c>
      <c r="H65" s="184">
        <f t="shared" ca="1" si="2"/>
        <v>439.047102</v>
      </c>
      <c r="I65" s="185">
        <f t="shared" ca="1" si="5"/>
        <v>352.7</v>
      </c>
      <c r="J65" s="182">
        <f t="shared" ca="1" si="6"/>
        <v>77.3</v>
      </c>
      <c r="K65" s="182">
        <f t="shared" ca="1" si="7"/>
        <v>9.0399999999999991</v>
      </c>
      <c r="L65" s="182">
        <f t="shared" ca="1" si="8"/>
        <v>0</v>
      </c>
      <c r="M65" s="183">
        <f t="shared" ca="1" si="9"/>
        <v>439.04</v>
      </c>
      <c r="N65" s="181">
        <f t="shared" ca="1" si="10"/>
        <v>365.00642151056849</v>
      </c>
      <c r="O65" s="182">
        <f t="shared" ca="1" si="11"/>
        <v>79.997154473396492</v>
      </c>
      <c r="P65" s="182">
        <f t="shared" ca="1" si="12"/>
        <v>9.3554240160349842</v>
      </c>
      <c r="Q65" s="182">
        <f t="shared" ca="1" si="13"/>
        <v>0</v>
      </c>
      <c r="R65" s="183">
        <f t="shared" ca="1" si="14"/>
        <v>454.35899999999998</v>
      </c>
      <c r="W65" s="46"/>
      <c r="X65" s="46">
        <v>65</v>
      </c>
    </row>
    <row r="66" spans="1:24">
      <c r="A66" s="61" t="s">
        <v>108</v>
      </c>
      <c r="B66" s="176">
        <f t="shared" ca="1" si="3"/>
        <v>683.13656200000003</v>
      </c>
      <c r="C66" s="181">
        <f t="shared" ca="1" si="15"/>
        <v>509.61987525199999</v>
      </c>
      <c r="D66" s="182">
        <f t="shared" ca="1" si="15"/>
        <v>164.15771584860005</v>
      </c>
      <c r="E66" s="182">
        <f t="shared" ca="1" si="15"/>
        <v>9.3589708994000009</v>
      </c>
      <c r="F66" s="183">
        <f t="shared" ca="1" si="15"/>
        <v>0</v>
      </c>
      <c r="G66" s="184">
        <f t="shared" ca="1" si="1"/>
        <v>454.35899999999998</v>
      </c>
      <c r="H66" s="184">
        <f t="shared" ca="1" si="2"/>
        <v>439.047102</v>
      </c>
      <c r="I66" s="185">
        <f t="shared" ca="1" si="5"/>
        <v>352.7</v>
      </c>
      <c r="J66" s="182">
        <f t="shared" ca="1" si="6"/>
        <v>77.3</v>
      </c>
      <c r="K66" s="182">
        <f t="shared" ca="1" si="7"/>
        <v>9.0399999999999991</v>
      </c>
      <c r="L66" s="182">
        <f t="shared" ca="1" si="8"/>
        <v>0</v>
      </c>
      <c r="M66" s="183">
        <f t="shared" ca="1" si="9"/>
        <v>439.04</v>
      </c>
      <c r="N66" s="181">
        <f t="shared" ca="1" si="10"/>
        <v>365.00642151056849</v>
      </c>
      <c r="O66" s="182">
        <f t="shared" ca="1" si="11"/>
        <v>79.997154473396492</v>
      </c>
      <c r="P66" s="182">
        <f t="shared" ca="1" si="12"/>
        <v>9.3554240160349842</v>
      </c>
      <c r="Q66" s="182">
        <f t="shared" ca="1" si="13"/>
        <v>0</v>
      </c>
      <c r="R66" s="183">
        <f t="shared" ca="1" si="14"/>
        <v>454.35899999999998</v>
      </c>
      <c r="W66" s="46"/>
      <c r="X66" s="46">
        <v>66</v>
      </c>
    </row>
    <row r="67" spans="1:24">
      <c r="A67" s="61" t="s">
        <v>109</v>
      </c>
      <c r="B67" s="176">
        <f t="shared" ca="1" si="3"/>
        <v>683.13656200000003</v>
      </c>
      <c r="C67" s="181">
        <f t="shared" ca="1" si="15"/>
        <v>509.61987525199999</v>
      </c>
      <c r="D67" s="182">
        <f t="shared" ca="1" si="15"/>
        <v>164.15771584860005</v>
      </c>
      <c r="E67" s="182">
        <f t="shared" ca="1" si="15"/>
        <v>9.3589708994000009</v>
      </c>
      <c r="F67" s="183">
        <f t="shared" ca="1" si="15"/>
        <v>0</v>
      </c>
      <c r="G67" s="184">
        <f t="shared" ref="G67:G98" ca="1" si="16">INDIRECT("ISGS_exbus!" &amp; $V$3 &amp; X67)</f>
        <v>454.35899999999998</v>
      </c>
      <c r="H67" s="184">
        <f t="shared" ref="H67:H98" ca="1" si="17">INDIRECT("ISGS_Delhi_pp!" &amp; $V$3 &amp; X67)</f>
        <v>439.047102</v>
      </c>
      <c r="I67" s="185">
        <f t="shared" ca="1" si="5"/>
        <v>352.7</v>
      </c>
      <c r="J67" s="182">
        <f t="shared" ca="1" si="6"/>
        <v>77.3</v>
      </c>
      <c r="K67" s="182">
        <f t="shared" ca="1" si="7"/>
        <v>9.0399999999999991</v>
      </c>
      <c r="L67" s="182">
        <f t="shared" ca="1" si="8"/>
        <v>0</v>
      </c>
      <c r="M67" s="183">
        <f t="shared" ca="1" si="9"/>
        <v>439.04</v>
      </c>
      <c r="N67" s="181">
        <f t="shared" ca="1" si="10"/>
        <v>365.00642151056849</v>
      </c>
      <c r="O67" s="182">
        <f t="shared" ca="1" si="11"/>
        <v>79.997154473396492</v>
      </c>
      <c r="P67" s="182">
        <f t="shared" ca="1" si="12"/>
        <v>9.3554240160349842</v>
      </c>
      <c r="Q67" s="182">
        <f t="shared" ca="1" si="13"/>
        <v>0</v>
      </c>
      <c r="R67" s="183">
        <f t="shared" ca="1" si="14"/>
        <v>454.35899999999998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683.13656200000003</v>
      </c>
      <c r="C68" s="181">
        <f t="shared" ref="C68:F98" ca="1" si="19">$B68*C$1/100</f>
        <v>509.61987525199999</v>
      </c>
      <c r="D68" s="182">
        <f t="shared" ca="1" si="19"/>
        <v>164.15771584860005</v>
      </c>
      <c r="E68" s="182">
        <f t="shared" ca="1" si="19"/>
        <v>9.3589708994000009</v>
      </c>
      <c r="F68" s="183">
        <f t="shared" ca="1" si="19"/>
        <v>0</v>
      </c>
      <c r="G68" s="184">
        <f t="shared" ca="1" si="16"/>
        <v>454.35899999999998</v>
      </c>
      <c r="H68" s="184">
        <f t="shared" ca="1" si="17"/>
        <v>439.047102</v>
      </c>
      <c r="I68" s="185">
        <f t="shared" ref="I68:I98" ca="1" si="20">INDIRECT("BRPL_EOD!" &amp; $V$3 &amp; X68)</f>
        <v>352.7</v>
      </c>
      <c r="J68" s="182">
        <f t="shared" ref="J68:J98" ca="1" si="21">INDIRECT("BYPL_EOD!" &amp; $V$3 &amp; X68)</f>
        <v>77.3</v>
      </c>
      <c r="K68" s="182">
        <f t="shared" ref="K68:K98" ca="1" si="22">INDIRECT("TPDDL_EOD!" &amp; $V$3 &amp; X68)</f>
        <v>9.0399999999999991</v>
      </c>
      <c r="L68" s="182">
        <f t="shared" ref="L68:L98" ca="1" si="23">INDIRECT("NDMC_EOD!" &amp; $V$3 &amp; X68)</f>
        <v>0</v>
      </c>
      <c r="M68" s="183">
        <f t="shared" ref="M68:M98" ca="1" si="24">SUM(I68:L68)</f>
        <v>439.04</v>
      </c>
      <c r="N68" s="181">
        <f t="shared" ref="N68:N98" ca="1" si="25">INDIRECT("BRPL_ISGS_exbus!" &amp; $V$3 &amp; X68)</f>
        <v>365.00642151056849</v>
      </c>
      <c r="O68" s="182">
        <f t="shared" ref="O68:O98" ca="1" si="26">INDIRECT("BYPL_ISGS_exbus!" &amp; $V$3 &amp; X68)</f>
        <v>79.997154473396492</v>
      </c>
      <c r="P68" s="182">
        <f t="shared" ref="P68:P98" ca="1" si="27">INDIRECT("TPDDL_ISGS_exbus!" &amp; $V$3 &amp; X68)</f>
        <v>9.3554240160349842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454.35899999999998</v>
      </c>
      <c r="W68" s="46"/>
      <c r="X68" s="46">
        <v>68</v>
      </c>
    </row>
    <row r="69" spans="1:24">
      <c r="A69" s="61" t="s">
        <v>111</v>
      </c>
      <c r="B69" s="176">
        <f t="shared" ca="1" si="18"/>
        <v>683.13656200000003</v>
      </c>
      <c r="C69" s="181">
        <f t="shared" ca="1" si="19"/>
        <v>509.61987525199999</v>
      </c>
      <c r="D69" s="182">
        <f t="shared" ca="1" si="19"/>
        <v>164.15771584860005</v>
      </c>
      <c r="E69" s="182">
        <f t="shared" ca="1" si="19"/>
        <v>9.3589708994000009</v>
      </c>
      <c r="F69" s="183">
        <f t="shared" ca="1" si="19"/>
        <v>0</v>
      </c>
      <c r="G69" s="184">
        <f t="shared" ca="1" si="16"/>
        <v>474.35899999999998</v>
      </c>
      <c r="H69" s="184">
        <f t="shared" ca="1" si="17"/>
        <v>458.37310200000002</v>
      </c>
      <c r="I69" s="185">
        <f t="shared" ca="1" si="20"/>
        <v>352.7</v>
      </c>
      <c r="J69" s="182">
        <f t="shared" ca="1" si="21"/>
        <v>96.63</v>
      </c>
      <c r="K69" s="182">
        <f t="shared" ca="1" si="22"/>
        <v>9.0399999999999991</v>
      </c>
      <c r="L69" s="182">
        <f t="shared" ca="1" si="23"/>
        <v>0</v>
      </c>
      <c r="M69" s="183">
        <f t="shared" ca="1" si="24"/>
        <v>458.37</v>
      </c>
      <c r="N69" s="181">
        <f t="shared" ca="1" si="25"/>
        <v>365.00298732465035</v>
      </c>
      <c r="O69" s="182">
        <f t="shared" ca="1" si="26"/>
        <v>100.00067668041102</v>
      </c>
      <c r="P69" s="182">
        <f t="shared" ca="1" si="27"/>
        <v>9.355335994938585</v>
      </c>
      <c r="Q69" s="182">
        <f t="shared" ca="1" si="28"/>
        <v>0</v>
      </c>
      <c r="R69" s="183">
        <f t="shared" ca="1" si="29"/>
        <v>474.35899999999992</v>
      </c>
      <c r="W69" s="46"/>
      <c r="X69" s="46">
        <v>69</v>
      </c>
    </row>
    <row r="70" spans="1:24">
      <c r="A70" s="61" t="s">
        <v>112</v>
      </c>
      <c r="B70" s="176">
        <f t="shared" ca="1" si="18"/>
        <v>683.13656200000003</v>
      </c>
      <c r="C70" s="181">
        <f t="shared" ca="1" si="19"/>
        <v>509.61987525199999</v>
      </c>
      <c r="D70" s="182">
        <f t="shared" ca="1" si="19"/>
        <v>164.15771584860005</v>
      </c>
      <c r="E70" s="182">
        <f t="shared" ca="1" si="19"/>
        <v>9.3589708994000009</v>
      </c>
      <c r="F70" s="183">
        <f t="shared" ca="1" si="19"/>
        <v>0</v>
      </c>
      <c r="G70" s="184">
        <f t="shared" ca="1" si="16"/>
        <v>474.35899999999998</v>
      </c>
      <c r="H70" s="184">
        <f t="shared" ca="1" si="17"/>
        <v>458.37310200000002</v>
      </c>
      <c r="I70" s="185">
        <f t="shared" ca="1" si="20"/>
        <v>352.7</v>
      </c>
      <c r="J70" s="182">
        <f t="shared" ca="1" si="21"/>
        <v>96.63</v>
      </c>
      <c r="K70" s="182">
        <f t="shared" ca="1" si="22"/>
        <v>9.0399999999999991</v>
      </c>
      <c r="L70" s="182">
        <f t="shared" ca="1" si="23"/>
        <v>0</v>
      </c>
      <c r="M70" s="183">
        <f t="shared" ca="1" si="24"/>
        <v>458.37</v>
      </c>
      <c r="N70" s="181">
        <f t="shared" ca="1" si="25"/>
        <v>365.00298732465035</v>
      </c>
      <c r="O70" s="182">
        <f t="shared" ca="1" si="26"/>
        <v>100.00067668041102</v>
      </c>
      <c r="P70" s="182">
        <f t="shared" ca="1" si="27"/>
        <v>9.355335994938585</v>
      </c>
      <c r="Q70" s="182">
        <f t="shared" ca="1" si="28"/>
        <v>0</v>
      </c>
      <c r="R70" s="183">
        <f t="shared" ca="1" si="29"/>
        <v>474.35899999999992</v>
      </c>
      <c r="W70" s="46"/>
      <c r="X70" s="46">
        <v>70</v>
      </c>
    </row>
    <row r="71" spans="1:24">
      <c r="A71" s="61" t="s">
        <v>113</v>
      </c>
      <c r="B71" s="176">
        <f t="shared" ca="1" si="18"/>
        <v>683.13656200000003</v>
      </c>
      <c r="C71" s="181">
        <f t="shared" ca="1" si="19"/>
        <v>509.61987525199999</v>
      </c>
      <c r="D71" s="182">
        <f t="shared" ca="1" si="19"/>
        <v>164.15771584860005</v>
      </c>
      <c r="E71" s="182">
        <f t="shared" ca="1" si="19"/>
        <v>9.3589708994000009</v>
      </c>
      <c r="F71" s="183">
        <f t="shared" ca="1" si="19"/>
        <v>0</v>
      </c>
      <c r="G71" s="184">
        <f t="shared" ca="1" si="16"/>
        <v>538.51750000000004</v>
      </c>
      <c r="H71" s="184">
        <f t="shared" ca="1" si="17"/>
        <v>520.36946</v>
      </c>
      <c r="I71" s="185">
        <f t="shared" ca="1" si="20"/>
        <v>352.7</v>
      </c>
      <c r="J71" s="182">
        <f t="shared" ca="1" si="21"/>
        <v>158.63</v>
      </c>
      <c r="K71" s="182">
        <f t="shared" ca="1" si="22"/>
        <v>9.0399999999999991</v>
      </c>
      <c r="L71" s="182">
        <f t="shared" ca="1" si="23"/>
        <v>0</v>
      </c>
      <c r="M71" s="183">
        <f t="shared" ca="1" si="24"/>
        <v>520.37</v>
      </c>
      <c r="N71" s="181">
        <f t="shared" ca="1" si="25"/>
        <v>365.00013884351517</v>
      </c>
      <c r="O71" s="182">
        <f t="shared" ca="1" si="26"/>
        <v>164.16209817053249</v>
      </c>
      <c r="P71" s="182">
        <f t="shared" ca="1" si="27"/>
        <v>9.3552629859523027</v>
      </c>
      <c r="Q71" s="182">
        <f t="shared" ca="1" si="28"/>
        <v>0</v>
      </c>
      <c r="R71" s="183">
        <f t="shared" ca="1" si="29"/>
        <v>538.51749999999993</v>
      </c>
      <c r="W71" s="46"/>
      <c r="X71" s="46">
        <v>71</v>
      </c>
    </row>
    <row r="72" spans="1:24">
      <c r="A72" s="61" t="s">
        <v>114</v>
      </c>
      <c r="B72" s="176">
        <f t="shared" ca="1" si="18"/>
        <v>683.13656200000003</v>
      </c>
      <c r="C72" s="181">
        <f t="shared" ca="1" si="19"/>
        <v>509.61987525199999</v>
      </c>
      <c r="D72" s="182">
        <f t="shared" ca="1" si="19"/>
        <v>164.15771584860005</v>
      </c>
      <c r="E72" s="182">
        <f t="shared" ca="1" si="19"/>
        <v>9.3589708994000009</v>
      </c>
      <c r="F72" s="183">
        <f t="shared" ca="1" si="19"/>
        <v>0</v>
      </c>
      <c r="G72" s="184">
        <f t="shared" ca="1" si="16"/>
        <v>538.51750000000004</v>
      </c>
      <c r="H72" s="184">
        <f t="shared" ca="1" si="17"/>
        <v>520.36946</v>
      </c>
      <c r="I72" s="185">
        <f t="shared" ca="1" si="20"/>
        <v>352.7</v>
      </c>
      <c r="J72" s="182">
        <f t="shared" ca="1" si="21"/>
        <v>158.63</v>
      </c>
      <c r="K72" s="182">
        <f t="shared" ca="1" si="22"/>
        <v>9.0399999999999991</v>
      </c>
      <c r="L72" s="182">
        <f t="shared" ca="1" si="23"/>
        <v>0</v>
      </c>
      <c r="M72" s="183">
        <f t="shared" ca="1" si="24"/>
        <v>520.37</v>
      </c>
      <c r="N72" s="181">
        <f t="shared" ca="1" si="25"/>
        <v>365.00013884351517</v>
      </c>
      <c r="O72" s="182">
        <f t="shared" ca="1" si="26"/>
        <v>164.16209817053249</v>
      </c>
      <c r="P72" s="182">
        <f t="shared" ca="1" si="27"/>
        <v>9.3552629859523027</v>
      </c>
      <c r="Q72" s="182">
        <f t="shared" ca="1" si="28"/>
        <v>0</v>
      </c>
      <c r="R72" s="183">
        <f t="shared" ca="1" si="29"/>
        <v>538.51749999999993</v>
      </c>
      <c r="W72" s="46"/>
      <c r="X72" s="46">
        <v>72</v>
      </c>
    </row>
    <row r="73" spans="1:24">
      <c r="A73" s="61" t="s">
        <v>115</v>
      </c>
      <c r="B73" s="176">
        <f t="shared" ca="1" si="18"/>
        <v>683.13656200000003</v>
      </c>
      <c r="C73" s="181">
        <f t="shared" ca="1" si="19"/>
        <v>509.61987525199999</v>
      </c>
      <c r="D73" s="182">
        <f t="shared" ca="1" si="19"/>
        <v>164.15771584860005</v>
      </c>
      <c r="E73" s="182">
        <f t="shared" ca="1" si="19"/>
        <v>9.3589708994000009</v>
      </c>
      <c r="F73" s="183">
        <f t="shared" ca="1" si="19"/>
        <v>0</v>
      </c>
      <c r="G73" s="184">
        <f t="shared" ca="1" si="16"/>
        <v>538.51750000000004</v>
      </c>
      <c r="H73" s="184">
        <f t="shared" ca="1" si="17"/>
        <v>520.36946</v>
      </c>
      <c r="I73" s="185">
        <f t="shared" ca="1" si="20"/>
        <v>352.7</v>
      </c>
      <c r="J73" s="182">
        <f t="shared" ca="1" si="21"/>
        <v>158.63</v>
      </c>
      <c r="K73" s="182">
        <f t="shared" ca="1" si="22"/>
        <v>9.0399999999999991</v>
      </c>
      <c r="L73" s="182">
        <f t="shared" ca="1" si="23"/>
        <v>0</v>
      </c>
      <c r="M73" s="183">
        <f t="shared" ca="1" si="24"/>
        <v>520.37</v>
      </c>
      <c r="N73" s="181">
        <f t="shared" ca="1" si="25"/>
        <v>365.00013884351517</v>
      </c>
      <c r="O73" s="182">
        <f t="shared" ca="1" si="26"/>
        <v>164.16209817053249</v>
      </c>
      <c r="P73" s="182">
        <f t="shared" ca="1" si="27"/>
        <v>9.3552629859523027</v>
      </c>
      <c r="Q73" s="182">
        <f t="shared" ca="1" si="28"/>
        <v>0</v>
      </c>
      <c r="R73" s="183">
        <f t="shared" ca="1" si="29"/>
        <v>538.51749999999993</v>
      </c>
      <c r="W73" s="46"/>
      <c r="X73" s="46">
        <v>73</v>
      </c>
    </row>
    <row r="74" spans="1:24">
      <c r="A74" s="61" t="s">
        <v>116</v>
      </c>
      <c r="B74" s="176">
        <f t="shared" ca="1" si="18"/>
        <v>683.13656200000003</v>
      </c>
      <c r="C74" s="181">
        <f t="shared" ca="1" si="19"/>
        <v>509.61987525199999</v>
      </c>
      <c r="D74" s="182">
        <f t="shared" ca="1" si="19"/>
        <v>164.15771584860005</v>
      </c>
      <c r="E74" s="182">
        <f t="shared" ca="1" si="19"/>
        <v>9.3589708994000009</v>
      </c>
      <c r="F74" s="183">
        <f t="shared" ca="1" si="19"/>
        <v>0</v>
      </c>
      <c r="G74" s="184">
        <f t="shared" ca="1" si="16"/>
        <v>538.51750000000004</v>
      </c>
      <c r="H74" s="184">
        <f t="shared" ca="1" si="17"/>
        <v>520.36946</v>
      </c>
      <c r="I74" s="185">
        <f t="shared" ca="1" si="20"/>
        <v>352.7</v>
      </c>
      <c r="J74" s="182">
        <f t="shared" ca="1" si="21"/>
        <v>158.63</v>
      </c>
      <c r="K74" s="182">
        <f t="shared" ca="1" si="22"/>
        <v>9.0399999999999991</v>
      </c>
      <c r="L74" s="182">
        <f t="shared" ca="1" si="23"/>
        <v>0</v>
      </c>
      <c r="M74" s="183">
        <f t="shared" ca="1" si="24"/>
        <v>520.37</v>
      </c>
      <c r="N74" s="181">
        <f t="shared" ca="1" si="25"/>
        <v>365.00013884351517</v>
      </c>
      <c r="O74" s="182">
        <f t="shared" ca="1" si="26"/>
        <v>164.16209817053249</v>
      </c>
      <c r="P74" s="182">
        <f t="shared" ca="1" si="27"/>
        <v>9.3552629859523027</v>
      </c>
      <c r="Q74" s="182">
        <f t="shared" ca="1" si="28"/>
        <v>0</v>
      </c>
      <c r="R74" s="183">
        <f t="shared" ca="1" si="29"/>
        <v>538.51749999999993</v>
      </c>
      <c r="W74" s="46"/>
      <c r="X74" s="46">
        <v>74</v>
      </c>
    </row>
    <row r="75" spans="1:24">
      <c r="A75" s="61" t="s">
        <v>117</v>
      </c>
      <c r="B75" s="176">
        <f t="shared" ca="1" si="18"/>
        <v>683.13656200000003</v>
      </c>
      <c r="C75" s="181">
        <f t="shared" ca="1" si="19"/>
        <v>509.61987525199999</v>
      </c>
      <c r="D75" s="182">
        <f t="shared" ca="1" si="19"/>
        <v>164.15771584860005</v>
      </c>
      <c r="E75" s="182">
        <f t="shared" ca="1" si="19"/>
        <v>9.3589708994000009</v>
      </c>
      <c r="F75" s="183">
        <f t="shared" ca="1" si="19"/>
        <v>0</v>
      </c>
      <c r="G75" s="184">
        <f t="shared" ca="1" si="16"/>
        <v>538.51750000000004</v>
      </c>
      <c r="H75" s="184">
        <f t="shared" ca="1" si="17"/>
        <v>520.36946</v>
      </c>
      <c r="I75" s="185">
        <f t="shared" ca="1" si="20"/>
        <v>352.7</v>
      </c>
      <c r="J75" s="182">
        <f t="shared" ca="1" si="21"/>
        <v>158.63</v>
      </c>
      <c r="K75" s="182">
        <f t="shared" ca="1" si="22"/>
        <v>9.0399999999999991</v>
      </c>
      <c r="L75" s="182">
        <f t="shared" ca="1" si="23"/>
        <v>0</v>
      </c>
      <c r="M75" s="183">
        <f t="shared" ca="1" si="24"/>
        <v>520.37</v>
      </c>
      <c r="N75" s="181">
        <f t="shared" ca="1" si="25"/>
        <v>365.00013884351517</v>
      </c>
      <c r="O75" s="182">
        <f t="shared" ca="1" si="26"/>
        <v>164.16209817053249</v>
      </c>
      <c r="P75" s="182">
        <f t="shared" ca="1" si="27"/>
        <v>9.3552629859523027</v>
      </c>
      <c r="Q75" s="182">
        <f t="shared" ca="1" si="28"/>
        <v>0</v>
      </c>
      <c r="R75" s="183">
        <f t="shared" ca="1" si="29"/>
        <v>538.51749999999993</v>
      </c>
      <c r="W75" s="46"/>
      <c r="X75" s="46">
        <v>75</v>
      </c>
    </row>
    <row r="76" spans="1:24">
      <c r="A76" s="61" t="s">
        <v>118</v>
      </c>
      <c r="B76" s="176">
        <f t="shared" ca="1" si="18"/>
        <v>683.13656200000003</v>
      </c>
      <c r="C76" s="181">
        <f t="shared" ca="1" si="19"/>
        <v>509.61987525199999</v>
      </c>
      <c r="D76" s="182">
        <f t="shared" ca="1" si="19"/>
        <v>164.15771584860005</v>
      </c>
      <c r="E76" s="182">
        <f t="shared" ca="1" si="19"/>
        <v>9.3589708994000009</v>
      </c>
      <c r="F76" s="183">
        <f t="shared" ca="1" si="19"/>
        <v>0</v>
      </c>
      <c r="G76" s="184">
        <f t="shared" ca="1" si="16"/>
        <v>538.51750000000004</v>
      </c>
      <c r="H76" s="184">
        <f t="shared" ca="1" si="17"/>
        <v>520.36946</v>
      </c>
      <c r="I76" s="185">
        <f t="shared" ca="1" si="20"/>
        <v>352.7</v>
      </c>
      <c r="J76" s="182">
        <f t="shared" ca="1" si="21"/>
        <v>158.63</v>
      </c>
      <c r="K76" s="182">
        <f t="shared" ca="1" si="22"/>
        <v>9.0399999999999991</v>
      </c>
      <c r="L76" s="182">
        <f t="shared" ca="1" si="23"/>
        <v>0</v>
      </c>
      <c r="M76" s="183">
        <f t="shared" ca="1" si="24"/>
        <v>520.37</v>
      </c>
      <c r="N76" s="181">
        <f t="shared" ca="1" si="25"/>
        <v>365.00013884351517</v>
      </c>
      <c r="O76" s="182">
        <f t="shared" ca="1" si="26"/>
        <v>164.16209817053249</v>
      </c>
      <c r="P76" s="182">
        <f t="shared" ca="1" si="27"/>
        <v>9.3552629859523027</v>
      </c>
      <c r="Q76" s="182">
        <f t="shared" ca="1" si="28"/>
        <v>0</v>
      </c>
      <c r="R76" s="183">
        <f t="shared" ca="1" si="29"/>
        <v>538.51749999999993</v>
      </c>
      <c r="W76" s="46"/>
      <c r="X76" s="46">
        <v>76</v>
      </c>
    </row>
    <row r="77" spans="1:24">
      <c r="A77" s="61" t="s">
        <v>119</v>
      </c>
      <c r="B77" s="176">
        <f t="shared" ca="1" si="18"/>
        <v>683.13656200000003</v>
      </c>
      <c r="C77" s="181">
        <f t="shared" ca="1" si="19"/>
        <v>509.61987525199999</v>
      </c>
      <c r="D77" s="182">
        <f t="shared" ca="1" si="19"/>
        <v>164.15771584860005</v>
      </c>
      <c r="E77" s="182">
        <f t="shared" ca="1" si="19"/>
        <v>9.3589708994000009</v>
      </c>
      <c r="F77" s="183">
        <f t="shared" ca="1" si="19"/>
        <v>0</v>
      </c>
      <c r="G77" s="184">
        <f t="shared" ca="1" si="16"/>
        <v>538.51750000000004</v>
      </c>
      <c r="H77" s="184">
        <f t="shared" ca="1" si="17"/>
        <v>520.36946</v>
      </c>
      <c r="I77" s="185">
        <f t="shared" ca="1" si="20"/>
        <v>352.7</v>
      </c>
      <c r="J77" s="182">
        <f t="shared" ca="1" si="21"/>
        <v>158.63</v>
      </c>
      <c r="K77" s="182">
        <f t="shared" ca="1" si="22"/>
        <v>9.0399999999999991</v>
      </c>
      <c r="L77" s="182">
        <f t="shared" ca="1" si="23"/>
        <v>0</v>
      </c>
      <c r="M77" s="183">
        <f t="shared" ca="1" si="24"/>
        <v>520.37</v>
      </c>
      <c r="N77" s="181">
        <f t="shared" ca="1" si="25"/>
        <v>365.00013884351517</v>
      </c>
      <c r="O77" s="182">
        <f t="shared" ca="1" si="26"/>
        <v>164.16209817053249</v>
      </c>
      <c r="P77" s="182">
        <f t="shared" ca="1" si="27"/>
        <v>9.3552629859523027</v>
      </c>
      <c r="Q77" s="182">
        <f t="shared" ca="1" si="28"/>
        <v>0</v>
      </c>
      <c r="R77" s="183">
        <f t="shared" ca="1" si="29"/>
        <v>538.51749999999993</v>
      </c>
      <c r="W77" s="46"/>
      <c r="X77" s="46">
        <v>77</v>
      </c>
    </row>
    <row r="78" spans="1:24">
      <c r="A78" s="61" t="s">
        <v>120</v>
      </c>
      <c r="B78" s="176">
        <f t="shared" ca="1" si="18"/>
        <v>683.13656200000003</v>
      </c>
      <c r="C78" s="181">
        <f t="shared" ca="1" si="19"/>
        <v>509.61987525199999</v>
      </c>
      <c r="D78" s="182">
        <f t="shared" ca="1" si="19"/>
        <v>164.15771584860005</v>
      </c>
      <c r="E78" s="182">
        <f t="shared" ca="1" si="19"/>
        <v>9.3589708994000009</v>
      </c>
      <c r="F78" s="183">
        <f t="shared" ca="1" si="19"/>
        <v>0</v>
      </c>
      <c r="G78" s="184">
        <f t="shared" ca="1" si="16"/>
        <v>538.51750000000004</v>
      </c>
      <c r="H78" s="184">
        <f t="shared" ca="1" si="17"/>
        <v>520.36946</v>
      </c>
      <c r="I78" s="185">
        <f t="shared" ca="1" si="20"/>
        <v>352.7</v>
      </c>
      <c r="J78" s="182">
        <f t="shared" ca="1" si="21"/>
        <v>158.63</v>
      </c>
      <c r="K78" s="182">
        <f t="shared" ca="1" si="22"/>
        <v>9.0399999999999991</v>
      </c>
      <c r="L78" s="182">
        <f t="shared" ca="1" si="23"/>
        <v>0</v>
      </c>
      <c r="M78" s="183">
        <f t="shared" ca="1" si="24"/>
        <v>520.37</v>
      </c>
      <c r="N78" s="181">
        <f t="shared" ca="1" si="25"/>
        <v>365.00013884351517</v>
      </c>
      <c r="O78" s="182">
        <f t="shared" ca="1" si="26"/>
        <v>164.16209817053249</v>
      </c>
      <c r="P78" s="182">
        <f t="shared" ca="1" si="27"/>
        <v>9.3552629859523027</v>
      </c>
      <c r="Q78" s="182">
        <f t="shared" ca="1" si="28"/>
        <v>0</v>
      </c>
      <c r="R78" s="183">
        <f t="shared" ca="1" si="29"/>
        <v>538.51749999999993</v>
      </c>
      <c r="W78" s="46"/>
      <c r="X78" s="46">
        <v>78</v>
      </c>
    </row>
    <row r="79" spans="1:24">
      <c r="A79" s="61" t="s">
        <v>121</v>
      </c>
      <c r="B79" s="176">
        <f t="shared" ca="1" si="18"/>
        <v>683.13656200000003</v>
      </c>
      <c r="C79" s="181">
        <f t="shared" ca="1" si="19"/>
        <v>509.61987525199999</v>
      </c>
      <c r="D79" s="182">
        <f t="shared" ca="1" si="19"/>
        <v>164.15771584860005</v>
      </c>
      <c r="E79" s="182">
        <f t="shared" ca="1" si="19"/>
        <v>9.3589708994000009</v>
      </c>
      <c r="F79" s="183">
        <f t="shared" ca="1" si="19"/>
        <v>0</v>
      </c>
      <c r="G79" s="184">
        <f t="shared" ca="1" si="16"/>
        <v>560.24677799999995</v>
      </c>
      <c r="H79" s="184">
        <f t="shared" ca="1" si="17"/>
        <v>541.36646199999996</v>
      </c>
      <c r="I79" s="185">
        <f t="shared" ca="1" si="20"/>
        <v>403.86</v>
      </c>
      <c r="J79" s="182">
        <f t="shared" ca="1" si="21"/>
        <v>130.09</v>
      </c>
      <c r="K79" s="182">
        <f t="shared" ca="1" si="22"/>
        <v>7.42</v>
      </c>
      <c r="L79" s="182">
        <f t="shared" ca="1" si="23"/>
        <v>0</v>
      </c>
      <c r="M79" s="183">
        <f t="shared" ca="1" si="24"/>
        <v>541.37</v>
      </c>
      <c r="N79" s="181">
        <f t="shared" ca="1" si="25"/>
        <v>417.94200595356222</v>
      </c>
      <c r="O79" s="182">
        <f t="shared" ca="1" si="26"/>
        <v>134.62604752760589</v>
      </c>
      <c r="P79" s="182">
        <f t="shared" ca="1" si="27"/>
        <v>7.6787245188318511</v>
      </c>
      <c r="Q79" s="182">
        <f t="shared" ca="1" si="28"/>
        <v>0</v>
      </c>
      <c r="R79" s="183">
        <f t="shared" ca="1" si="29"/>
        <v>560.24677799999995</v>
      </c>
      <c r="W79" s="46"/>
      <c r="X79" s="46">
        <v>79</v>
      </c>
    </row>
    <row r="80" spans="1:24">
      <c r="A80" s="61" t="s">
        <v>122</v>
      </c>
      <c r="B80" s="176">
        <f t="shared" ca="1" si="18"/>
        <v>683.13656200000003</v>
      </c>
      <c r="C80" s="181">
        <f t="shared" ca="1" si="19"/>
        <v>509.61987525199999</v>
      </c>
      <c r="D80" s="182">
        <f t="shared" ca="1" si="19"/>
        <v>164.15771584860005</v>
      </c>
      <c r="E80" s="182">
        <f t="shared" ca="1" si="19"/>
        <v>9.3589708994000009</v>
      </c>
      <c r="F80" s="183">
        <f t="shared" ca="1" si="19"/>
        <v>0</v>
      </c>
      <c r="G80" s="184">
        <f t="shared" ca="1" si="16"/>
        <v>641.84772299999997</v>
      </c>
      <c r="H80" s="184">
        <f t="shared" ca="1" si="17"/>
        <v>620.21745499999997</v>
      </c>
      <c r="I80" s="185">
        <f t="shared" ca="1" si="20"/>
        <v>462.68</v>
      </c>
      <c r="J80" s="182">
        <f t="shared" ca="1" si="21"/>
        <v>149.04</v>
      </c>
      <c r="K80" s="182">
        <f t="shared" ca="1" si="22"/>
        <v>8.5</v>
      </c>
      <c r="L80" s="182">
        <f t="shared" ca="1" si="23"/>
        <v>0</v>
      </c>
      <c r="M80" s="183">
        <f t="shared" ca="1" si="24"/>
        <v>620.22</v>
      </c>
      <c r="N80" s="181">
        <f t="shared" ca="1" si="25"/>
        <v>478.81413768927143</v>
      </c>
      <c r="O80" s="182">
        <f t="shared" ca="1" si="26"/>
        <v>154.23718138067133</v>
      </c>
      <c r="P80" s="182">
        <f t="shared" ca="1" si="27"/>
        <v>8.7964039300570747</v>
      </c>
      <c r="Q80" s="182">
        <f t="shared" ca="1" si="28"/>
        <v>0</v>
      </c>
      <c r="R80" s="183">
        <f t="shared" ca="1" si="29"/>
        <v>641.84772299999986</v>
      </c>
      <c r="W80" s="46"/>
      <c r="X80" s="46">
        <v>80</v>
      </c>
    </row>
    <row r="81" spans="1:24">
      <c r="A81" s="61" t="s">
        <v>123</v>
      </c>
      <c r="B81" s="176">
        <f t="shared" ca="1" si="18"/>
        <v>683.13656200000003</v>
      </c>
      <c r="C81" s="181">
        <f t="shared" ca="1" si="19"/>
        <v>509.61987525199999</v>
      </c>
      <c r="D81" s="182">
        <f t="shared" ca="1" si="19"/>
        <v>164.15771584860005</v>
      </c>
      <c r="E81" s="182">
        <f t="shared" ca="1" si="19"/>
        <v>9.3589708994000009</v>
      </c>
      <c r="F81" s="183">
        <f t="shared" ca="1" si="19"/>
        <v>0</v>
      </c>
      <c r="G81" s="184">
        <f t="shared" ca="1" si="16"/>
        <v>635.44749999999999</v>
      </c>
      <c r="H81" s="184">
        <f t="shared" ca="1" si="17"/>
        <v>614.03291899999999</v>
      </c>
      <c r="I81" s="185">
        <f t="shared" ca="1" si="20"/>
        <v>446.36</v>
      </c>
      <c r="J81" s="182">
        <f t="shared" ca="1" si="21"/>
        <v>158.63</v>
      </c>
      <c r="K81" s="182">
        <f t="shared" ca="1" si="22"/>
        <v>9.0399999999999991</v>
      </c>
      <c r="L81" s="182">
        <f t="shared" ca="1" si="23"/>
        <v>0</v>
      </c>
      <c r="M81" s="183">
        <f t="shared" ca="1" si="24"/>
        <v>614.03</v>
      </c>
      <c r="N81" s="181">
        <f t="shared" ca="1" si="25"/>
        <v>461.92913391853818</v>
      </c>
      <c r="O81" s="182">
        <f t="shared" ca="1" si="26"/>
        <v>164.16304891454814</v>
      </c>
      <c r="P81" s="182">
        <f t="shared" ca="1" si="27"/>
        <v>9.3553171669136681</v>
      </c>
      <c r="Q81" s="182">
        <f t="shared" ca="1" si="28"/>
        <v>0</v>
      </c>
      <c r="R81" s="183">
        <f t="shared" ca="1" si="29"/>
        <v>635.44749999999999</v>
      </c>
      <c r="W81" s="46"/>
      <c r="X81" s="46">
        <v>81</v>
      </c>
    </row>
    <row r="82" spans="1:24">
      <c r="A82" s="61" t="s">
        <v>124</v>
      </c>
      <c r="B82" s="176">
        <f t="shared" ca="1" si="18"/>
        <v>683.13656200000003</v>
      </c>
      <c r="C82" s="181">
        <f t="shared" ca="1" si="19"/>
        <v>509.61987525199999</v>
      </c>
      <c r="D82" s="182">
        <f t="shared" ca="1" si="19"/>
        <v>164.15771584860005</v>
      </c>
      <c r="E82" s="182">
        <f t="shared" ca="1" si="19"/>
        <v>9.3589708994000009</v>
      </c>
      <c r="F82" s="183">
        <f t="shared" ca="1" si="19"/>
        <v>0</v>
      </c>
      <c r="G82" s="184">
        <f t="shared" ca="1" si="16"/>
        <v>586.87750000000005</v>
      </c>
      <c r="H82" s="184">
        <f t="shared" ca="1" si="17"/>
        <v>567.09972800000003</v>
      </c>
      <c r="I82" s="185">
        <f t="shared" ca="1" si="20"/>
        <v>399.43</v>
      </c>
      <c r="J82" s="182">
        <f t="shared" ca="1" si="21"/>
        <v>158.63</v>
      </c>
      <c r="K82" s="182">
        <f t="shared" ca="1" si="22"/>
        <v>9.0399999999999991</v>
      </c>
      <c r="L82" s="182">
        <f t="shared" ca="1" si="23"/>
        <v>0</v>
      </c>
      <c r="M82" s="183">
        <f t="shared" ca="1" si="24"/>
        <v>567.09999999999991</v>
      </c>
      <c r="N82" s="181">
        <f t="shared" ca="1" si="25"/>
        <v>413.36004201199091</v>
      </c>
      <c r="O82" s="182">
        <f t="shared" ca="1" si="26"/>
        <v>164.16218978134373</v>
      </c>
      <c r="P82" s="182">
        <f t="shared" ca="1" si="27"/>
        <v>9.3552682066654924</v>
      </c>
      <c r="Q82" s="182">
        <f t="shared" ca="1" si="28"/>
        <v>0</v>
      </c>
      <c r="R82" s="183">
        <f t="shared" ca="1" si="29"/>
        <v>586.87750000000017</v>
      </c>
      <c r="W82" s="46"/>
      <c r="X82" s="46">
        <v>82</v>
      </c>
    </row>
    <row r="83" spans="1:24">
      <c r="A83" s="61" t="s">
        <v>125</v>
      </c>
      <c r="B83" s="176">
        <f t="shared" ca="1" si="18"/>
        <v>683.13656200000003</v>
      </c>
      <c r="C83" s="181">
        <f t="shared" ca="1" si="19"/>
        <v>509.61987525199999</v>
      </c>
      <c r="D83" s="182">
        <f t="shared" ca="1" si="19"/>
        <v>164.15771584860005</v>
      </c>
      <c r="E83" s="182">
        <f t="shared" ca="1" si="19"/>
        <v>9.3589708994000009</v>
      </c>
      <c r="F83" s="183">
        <f t="shared" ca="1" si="19"/>
        <v>0</v>
      </c>
      <c r="G83" s="184">
        <f t="shared" ca="1" si="16"/>
        <v>586.87750000000005</v>
      </c>
      <c r="H83" s="184">
        <f t="shared" ca="1" si="17"/>
        <v>567.09972800000003</v>
      </c>
      <c r="I83" s="185">
        <f t="shared" ca="1" si="20"/>
        <v>399.43</v>
      </c>
      <c r="J83" s="182">
        <f t="shared" ca="1" si="21"/>
        <v>158.63</v>
      </c>
      <c r="K83" s="182">
        <f t="shared" ca="1" si="22"/>
        <v>9.0399999999999991</v>
      </c>
      <c r="L83" s="182">
        <f t="shared" ca="1" si="23"/>
        <v>0</v>
      </c>
      <c r="M83" s="183">
        <f t="shared" ca="1" si="24"/>
        <v>567.09999999999991</v>
      </c>
      <c r="N83" s="181">
        <f t="shared" ca="1" si="25"/>
        <v>413.36004201199091</v>
      </c>
      <c r="O83" s="182">
        <f t="shared" ca="1" si="26"/>
        <v>164.16218978134373</v>
      </c>
      <c r="P83" s="182">
        <f t="shared" ca="1" si="27"/>
        <v>9.3552682066654924</v>
      </c>
      <c r="Q83" s="182">
        <f t="shared" ca="1" si="28"/>
        <v>0</v>
      </c>
      <c r="R83" s="183">
        <f t="shared" ca="1" si="29"/>
        <v>586.87750000000017</v>
      </c>
      <c r="W83" s="46"/>
      <c r="X83" s="46">
        <v>83</v>
      </c>
    </row>
    <row r="84" spans="1:24">
      <c r="A84" s="61" t="s">
        <v>126</v>
      </c>
      <c r="B84" s="176">
        <f t="shared" ca="1" si="18"/>
        <v>683.13656200000003</v>
      </c>
      <c r="C84" s="181">
        <f t="shared" ca="1" si="19"/>
        <v>509.61987525199999</v>
      </c>
      <c r="D84" s="182">
        <f t="shared" ca="1" si="19"/>
        <v>164.15771584860005</v>
      </c>
      <c r="E84" s="182">
        <f t="shared" ca="1" si="19"/>
        <v>9.3589708994000009</v>
      </c>
      <c r="F84" s="183">
        <f t="shared" ca="1" si="19"/>
        <v>0</v>
      </c>
      <c r="G84" s="184">
        <f t="shared" ca="1" si="16"/>
        <v>586.87750000000005</v>
      </c>
      <c r="H84" s="184">
        <f t="shared" ca="1" si="17"/>
        <v>567.09972800000003</v>
      </c>
      <c r="I84" s="185">
        <f t="shared" ca="1" si="20"/>
        <v>399.43</v>
      </c>
      <c r="J84" s="182">
        <f t="shared" ca="1" si="21"/>
        <v>158.63</v>
      </c>
      <c r="K84" s="182">
        <f t="shared" ca="1" si="22"/>
        <v>9.0399999999999991</v>
      </c>
      <c r="L84" s="182">
        <f t="shared" ca="1" si="23"/>
        <v>0</v>
      </c>
      <c r="M84" s="183">
        <f t="shared" ca="1" si="24"/>
        <v>567.09999999999991</v>
      </c>
      <c r="N84" s="181">
        <f t="shared" ca="1" si="25"/>
        <v>413.36004201199091</v>
      </c>
      <c r="O84" s="182">
        <f t="shared" ca="1" si="26"/>
        <v>164.16218978134373</v>
      </c>
      <c r="P84" s="182">
        <f t="shared" ca="1" si="27"/>
        <v>9.3552682066654924</v>
      </c>
      <c r="Q84" s="182">
        <f t="shared" ca="1" si="28"/>
        <v>0</v>
      </c>
      <c r="R84" s="183">
        <f t="shared" ca="1" si="29"/>
        <v>586.87750000000017</v>
      </c>
      <c r="W84" s="46"/>
      <c r="X84" s="46">
        <v>84</v>
      </c>
    </row>
    <row r="85" spans="1:24">
      <c r="A85" s="61" t="s">
        <v>127</v>
      </c>
      <c r="B85" s="176">
        <f t="shared" ca="1" si="18"/>
        <v>683.13656200000003</v>
      </c>
      <c r="C85" s="181">
        <f t="shared" ca="1" si="19"/>
        <v>509.61987525199999</v>
      </c>
      <c r="D85" s="182">
        <f t="shared" ca="1" si="19"/>
        <v>164.15771584860005</v>
      </c>
      <c r="E85" s="182">
        <f t="shared" ca="1" si="19"/>
        <v>9.3589708994000009</v>
      </c>
      <c r="F85" s="183">
        <f t="shared" ca="1" si="19"/>
        <v>0</v>
      </c>
      <c r="G85" s="184">
        <f t="shared" ca="1" si="16"/>
        <v>586.87750000000005</v>
      </c>
      <c r="H85" s="184">
        <f t="shared" ca="1" si="17"/>
        <v>567.09972800000003</v>
      </c>
      <c r="I85" s="185">
        <f t="shared" ca="1" si="20"/>
        <v>399.43</v>
      </c>
      <c r="J85" s="182">
        <f t="shared" ca="1" si="21"/>
        <v>158.63</v>
      </c>
      <c r="K85" s="182">
        <f t="shared" ca="1" si="22"/>
        <v>9.0399999999999991</v>
      </c>
      <c r="L85" s="182">
        <f t="shared" ca="1" si="23"/>
        <v>0</v>
      </c>
      <c r="M85" s="183">
        <f t="shared" ca="1" si="24"/>
        <v>567.09999999999991</v>
      </c>
      <c r="N85" s="181">
        <f t="shared" ca="1" si="25"/>
        <v>413.36004201199091</v>
      </c>
      <c r="O85" s="182">
        <f t="shared" ca="1" si="26"/>
        <v>164.16218978134373</v>
      </c>
      <c r="P85" s="182">
        <f t="shared" ca="1" si="27"/>
        <v>9.3552682066654924</v>
      </c>
      <c r="Q85" s="182">
        <f t="shared" ca="1" si="28"/>
        <v>0</v>
      </c>
      <c r="R85" s="183">
        <f t="shared" ca="1" si="29"/>
        <v>586.87750000000017</v>
      </c>
      <c r="W85" s="46"/>
      <c r="X85" s="46">
        <v>85</v>
      </c>
    </row>
    <row r="86" spans="1:24">
      <c r="A86" s="61" t="s">
        <v>128</v>
      </c>
      <c r="B86" s="176">
        <f t="shared" ca="1" si="18"/>
        <v>683.13656200000003</v>
      </c>
      <c r="C86" s="181">
        <f t="shared" ca="1" si="19"/>
        <v>509.61987525199999</v>
      </c>
      <c r="D86" s="182">
        <f t="shared" ca="1" si="19"/>
        <v>164.15771584860005</v>
      </c>
      <c r="E86" s="182">
        <f t="shared" ca="1" si="19"/>
        <v>9.3589708994000009</v>
      </c>
      <c r="F86" s="183">
        <f t="shared" ca="1" si="19"/>
        <v>0</v>
      </c>
      <c r="G86" s="184">
        <f t="shared" ca="1" si="16"/>
        <v>586.87750000000005</v>
      </c>
      <c r="H86" s="184">
        <f t="shared" ca="1" si="17"/>
        <v>567.09972800000003</v>
      </c>
      <c r="I86" s="185">
        <f t="shared" ca="1" si="20"/>
        <v>399.43</v>
      </c>
      <c r="J86" s="182">
        <f t="shared" ca="1" si="21"/>
        <v>158.63</v>
      </c>
      <c r="K86" s="182">
        <f t="shared" ca="1" si="22"/>
        <v>9.0399999999999991</v>
      </c>
      <c r="L86" s="182">
        <f t="shared" ca="1" si="23"/>
        <v>0</v>
      </c>
      <c r="M86" s="183">
        <f t="shared" ca="1" si="24"/>
        <v>567.09999999999991</v>
      </c>
      <c r="N86" s="181">
        <f t="shared" ca="1" si="25"/>
        <v>413.36004201199091</v>
      </c>
      <c r="O86" s="182">
        <f t="shared" ca="1" si="26"/>
        <v>164.16218978134373</v>
      </c>
      <c r="P86" s="182">
        <f t="shared" ca="1" si="27"/>
        <v>9.3552682066654924</v>
      </c>
      <c r="Q86" s="182">
        <f t="shared" ca="1" si="28"/>
        <v>0</v>
      </c>
      <c r="R86" s="183">
        <f t="shared" ca="1" si="29"/>
        <v>586.87750000000017</v>
      </c>
      <c r="W86" s="46"/>
      <c r="X86" s="46">
        <v>86</v>
      </c>
    </row>
    <row r="87" spans="1:24">
      <c r="A87" s="61" t="s">
        <v>129</v>
      </c>
      <c r="B87" s="176">
        <f t="shared" ca="1" si="18"/>
        <v>683.13656200000003</v>
      </c>
      <c r="C87" s="181">
        <f t="shared" ca="1" si="19"/>
        <v>509.61987525199999</v>
      </c>
      <c r="D87" s="182">
        <f t="shared" ca="1" si="19"/>
        <v>164.15771584860005</v>
      </c>
      <c r="E87" s="182">
        <f t="shared" ca="1" si="19"/>
        <v>9.3589708994000009</v>
      </c>
      <c r="F87" s="183">
        <f t="shared" ca="1" si="19"/>
        <v>0</v>
      </c>
      <c r="G87" s="184">
        <f t="shared" ca="1" si="16"/>
        <v>586.87750000000005</v>
      </c>
      <c r="H87" s="184">
        <f t="shared" ca="1" si="17"/>
        <v>567.09972800000003</v>
      </c>
      <c r="I87" s="185">
        <f t="shared" ca="1" si="20"/>
        <v>399.43</v>
      </c>
      <c r="J87" s="182">
        <f t="shared" ca="1" si="21"/>
        <v>158.63</v>
      </c>
      <c r="K87" s="182">
        <f t="shared" ca="1" si="22"/>
        <v>9.0399999999999991</v>
      </c>
      <c r="L87" s="182">
        <f t="shared" ca="1" si="23"/>
        <v>0</v>
      </c>
      <c r="M87" s="183">
        <f t="shared" ca="1" si="24"/>
        <v>567.09999999999991</v>
      </c>
      <c r="N87" s="181">
        <f t="shared" ca="1" si="25"/>
        <v>413.36004201199091</v>
      </c>
      <c r="O87" s="182">
        <f t="shared" ca="1" si="26"/>
        <v>164.16218978134373</v>
      </c>
      <c r="P87" s="182">
        <f t="shared" ca="1" si="27"/>
        <v>9.3552682066654924</v>
      </c>
      <c r="Q87" s="182">
        <f t="shared" ca="1" si="28"/>
        <v>0</v>
      </c>
      <c r="R87" s="183">
        <f t="shared" ca="1" si="29"/>
        <v>586.87750000000017</v>
      </c>
      <c r="W87" s="46"/>
      <c r="X87" s="46">
        <v>87</v>
      </c>
    </row>
    <row r="88" spans="1:24">
      <c r="A88" s="61" t="s">
        <v>130</v>
      </c>
      <c r="B88" s="176">
        <f t="shared" ca="1" si="18"/>
        <v>683.13656200000003</v>
      </c>
      <c r="C88" s="181">
        <f t="shared" ca="1" si="19"/>
        <v>509.61987525199999</v>
      </c>
      <c r="D88" s="182">
        <f t="shared" ca="1" si="19"/>
        <v>164.15771584860005</v>
      </c>
      <c r="E88" s="182">
        <f t="shared" ca="1" si="19"/>
        <v>9.3589708994000009</v>
      </c>
      <c r="F88" s="183">
        <f t="shared" ca="1" si="19"/>
        <v>0</v>
      </c>
      <c r="G88" s="184">
        <f t="shared" ca="1" si="16"/>
        <v>586.87750000000005</v>
      </c>
      <c r="H88" s="184">
        <f t="shared" ca="1" si="17"/>
        <v>567.09972800000003</v>
      </c>
      <c r="I88" s="185">
        <f t="shared" ca="1" si="20"/>
        <v>399.43</v>
      </c>
      <c r="J88" s="182">
        <f t="shared" ca="1" si="21"/>
        <v>158.63</v>
      </c>
      <c r="K88" s="182">
        <f t="shared" ca="1" si="22"/>
        <v>9.0399999999999991</v>
      </c>
      <c r="L88" s="182">
        <f t="shared" ca="1" si="23"/>
        <v>0</v>
      </c>
      <c r="M88" s="183">
        <f t="shared" ca="1" si="24"/>
        <v>567.09999999999991</v>
      </c>
      <c r="N88" s="181">
        <f t="shared" ca="1" si="25"/>
        <v>413.36004201199091</v>
      </c>
      <c r="O88" s="182">
        <f t="shared" ca="1" si="26"/>
        <v>164.16218978134373</v>
      </c>
      <c r="P88" s="182">
        <f t="shared" ca="1" si="27"/>
        <v>9.3552682066654924</v>
      </c>
      <c r="Q88" s="182">
        <f t="shared" ca="1" si="28"/>
        <v>0</v>
      </c>
      <c r="R88" s="183">
        <f t="shared" ca="1" si="29"/>
        <v>586.87750000000017</v>
      </c>
      <c r="W88" s="46"/>
      <c r="X88" s="46">
        <v>88</v>
      </c>
    </row>
    <row r="89" spans="1:24">
      <c r="A89" s="61" t="s">
        <v>131</v>
      </c>
      <c r="B89" s="176">
        <f t="shared" ca="1" si="18"/>
        <v>683.13656200000003</v>
      </c>
      <c r="C89" s="181">
        <f t="shared" ca="1" si="19"/>
        <v>509.61987525199999</v>
      </c>
      <c r="D89" s="182">
        <f t="shared" ca="1" si="19"/>
        <v>164.15771584860005</v>
      </c>
      <c r="E89" s="182">
        <f t="shared" ca="1" si="19"/>
        <v>9.3589708994000009</v>
      </c>
      <c r="F89" s="183">
        <f t="shared" ca="1" si="19"/>
        <v>0</v>
      </c>
      <c r="G89" s="184">
        <f t="shared" ca="1" si="16"/>
        <v>586.87750000000005</v>
      </c>
      <c r="H89" s="184">
        <f t="shared" ca="1" si="17"/>
        <v>567.09972800000003</v>
      </c>
      <c r="I89" s="185">
        <f t="shared" ca="1" si="20"/>
        <v>399.43</v>
      </c>
      <c r="J89" s="182">
        <f t="shared" ca="1" si="21"/>
        <v>158.63</v>
      </c>
      <c r="K89" s="182">
        <f t="shared" ca="1" si="22"/>
        <v>9.0399999999999991</v>
      </c>
      <c r="L89" s="182">
        <f t="shared" ca="1" si="23"/>
        <v>0</v>
      </c>
      <c r="M89" s="183">
        <f t="shared" ca="1" si="24"/>
        <v>567.09999999999991</v>
      </c>
      <c r="N89" s="181">
        <f t="shared" ca="1" si="25"/>
        <v>413.36004201199091</v>
      </c>
      <c r="O89" s="182">
        <f t="shared" ca="1" si="26"/>
        <v>164.16218978134373</v>
      </c>
      <c r="P89" s="182">
        <f t="shared" ca="1" si="27"/>
        <v>9.3552682066654924</v>
      </c>
      <c r="Q89" s="182">
        <f t="shared" ca="1" si="28"/>
        <v>0</v>
      </c>
      <c r="R89" s="183">
        <f t="shared" ca="1" si="29"/>
        <v>586.87750000000017</v>
      </c>
      <c r="W89" s="46"/>
      <c r="X89" s="46">
        <v>89</v>
      </c>
    </row>
    <row r="90" spans="1:24">
      <c r="A90" s="61" t="s">
        <v>132</v>
      </c>
      <c r="B90" s="176">
        <f t="shared" ca="1" si="18"/>
        <v>683.13656200000003</v>
      </c>
      <c r="C90" s="181">
        <f t="shared" ca="1" si="19"/>
        <v>509.61987525199999</v>
      </c>
      <c r="D90" s="182">
        <f t="shared" ca="1" si="19"/>
        <v>164.15771584860005</v>
      </c>
      <c r="E90" s="182">
        <f t="shared" ca="1" si="19"/>
        <v>9.3589708994000009</v>
      </c>
      <c r="F90" s="183">
        <f t="shared" ca="1" si="19"/>
        <v>0</v>
      </c>
      <c r="G90" s="184">
        <f t="shared" ca="1" si="16"/>
        <v>586.87750000000005</v>
      </c>
      <c r="H90" s="184">
        <f t="shared" ca="1" si="17"/>
        <v>567.09972800000003</v>
      </c>
      <c r="I90" s="185">
        <f t="shared" ca="1" si="20"/>
        <v>399.43</v>
      </c>
      <c r="J90" s="182">
        <f t="shared" ca="1" si="21"/>
        <v>158.63</v>
      </c>
      <c r="K90" s="182">
        <f t="shared" ca="1" si="22"/>
        <v>9.0399999999999991</v>
      </c>
      <c r="L90" s="182">
        <f t="shared" ca="1" si="23"/>
        <v>0</v>
      </c>
      <c r="M90" s="183">
        <f t="shared" ca="1" si="24"/>
        <v>567.09999999999991</v>
      </c>
      <c r="N90" s="181">
        <f t="shared" ca="1" si="25"/>
        <v>413.36004201199091</v>
      </c>
      <c r="O90" s="182">
        <f t="shared" ca="1" si="26"/>
        <v>164.16218978134373</v>
      </c>
      <c r="P90" s="182">
        <f t="shared" ca="1" si="27"/>
        <v>9.3552682066654924</v>
      </c>
      <c r="Q90" s="182">
        <f t="shared" ca="1" si="28"/>
        <v>0</v>
      </c>
      <c r="R90" s="183">
        <f t="shared" ca="1" si="29"/>
        <v>586.87750000000017</v>
      </c>
      <c r="W90" s="46"/>
      <c r="X90" s="46">
        <v>90</v>
      </c>
    </row>
    <row r="91" spans="1:24">
      <c r="A91" s="61" t="s">
        <v>133</v>
      </c>
      <c r="B91" s="176">
        <f t="shared" ca="1" si="18"/>
        <v>683.13656200000003</v>
      </c>
      <c r="C91" s="181">
        <f t="shared" ca="1" si="19"/>
        <v>509.61987525199999</v>
      </c>
      <c r="D91" s="182">
        <f t="shared" ca="1" si="19"/>
        <v>164.15771584860005</v>
      </c>
      <c r="E91" s="182">
        <f t="shared" ca="1" si="19"/>
        <v>9.3589708994000009</v>
      </c>
      <c r="F91" s="183">
        <f t="shared" ca="1" si="19"/>
        <v>0</v>
      </c>
      <c r="G91" s="184">
        <f t="shared" ca="1" si="16"/>
        <v>586.87750000000005</v>
      </c>
      <c r="H91" s="184">
        <f t="shared" ca="1" si="17"/>
        <v>567.09972800000003</v>
      </c>
      <c r="I91" s="185">
        <f t="shared" ca="1" si="20"/>
        <v>399.43</v>
      </c>
      <c r="J91" s="182">
        <f t="shared" ca="1" si="21"/>
        <v>158.63</v>
      </c>
      <c r="K91" s="182">
        <f t="shared" ca="1" si="22"/>
        <v>9.0399999999999991</v>
      </c>
      <c r="L91" s="182">
        <f t="shared" ca="1" si="23"/>
        <v>0</v>
      </c>
      <c r="M91" s="183">
        <f t="shared" ca="1" si="24"/>
        <v>567.09999999999991</v>
      </c>
      <c r="N91" s="181">
        <f t="shared" ca="1" si="25"/>
        <v>413.36004201199091</v>
      </c>
      <c r="O91" s="182">
        <f t="shared" ca="1" si="26"/>
        <v>164.16218978134373</v>
      </c>
      <c r="P91" s="182">
        <f t="shared" ca="1" si="27"/>
        <v>9.3552682066654924</v>
      </c>
      <c r="Q91" s="182">
        <f t="shared" ca="1" si="28"/>
        <v>0</v>
      </c>
      <c r="R91" s="183">
        <f t="shared" ca="1" si="29"/>
        <v>586.87750000000017</v>
      </c>
      <c r="W91" s="46"/>
      <c r="X91" s="46">
        <v>91</v>
      </c>
    </row>
    <row r="92" spans="1:24">
      <c r="A92" s="61" t="s">
        <v>134</v>
      </c>
      <c r="B92" s="176">
        <f t="shared" ca="1" si="18"/>
        <v>683.13656200000003</v>
      </c>
      <c r="C92" s="181">
        <f t="shared" ca="1" si="19"/>
        <v>509.61987525199999</v>
      </c>
      <c r="D92" s="182">
        <f t="shared" ca="1" si="19"/>
        <v>164.15771584860005</v>
      </c>
      <c r="E92" s="182">
        <f t="shared" ca="1" si="19"/>
        <v>9.3589708994000009</v>
      </c>
      <c r="F92" s="183">
        <f t="shared" ca="1" si="19"/>
        <v>0</v>
      </c>
      <c r="G92" s="184">
        <f t="shared" ca="1" si="16"/>
        <v>586.87750000000005</v>
      </c>
      <c r="H92" s="184">
        <f t="shared" ca="1" si="17"/>
        <v>567.09972800000003</v>
      </c>
      <c r="I92" s="185">
        <f t="shared" ca="1" si="20"/>
        <v>399.43</v>
      </c>
      <c r="J92" s="182">
        <f t="shared" ca="1" si="21"/>
        <v>158.63</v>
      </c>
      <c r="K92" s="182">
        <f t="shared" ca="1" si="22"/>
        <v>9.0399999999999991</v>
      </c>
      <c r="L92" s="182">
        <f t="shared" ca="1" si="23"/>
        <v>0</v>
      </c>
      <c r="M92" s="183">
        <f t="shared" ca="1" si="24"/>
        <v>567.09999999999991</v>
      </c>
      <c r="N92" s="181">
        <f t="shared" ca="1" si="25"/>
        <v>413.36004201199091</v>
      </c>
      <c r="O92" s="182">
        <f t="shared" ca="1" si="26"/>
        <v>164.16218978134373</v>
      </c>
      <c r="P92" s="182">
        <f t="shared" ca="1" si="27"/>
        <v>9.3552682066654924</v>
      </c>
      <c r="Q92" s="182">
        <f t="shared" ca="1" si="28"/>
        <v>0</v>
      </c>
      <c r="R92" s="183">
        <f t="shared" ca="1" si="29"/>
        <v>586.87750000000017</v>
      </c>
      <c r="W92" s="46"/>
      <c r="X92" s="46">
        <v>92</v>
      </c>
    </row>
    <row r="93" spans="1:24">
      <c r="A93" s="61" t="s">
        <v>135</v>
      </c>
      <c r="B93" s="176">
        <f t="shared" ca="1" si="18"/>
        <v>683.13656200000003</v>
      </c>
      <c r="C93" s="181">
        <f t="shared" ca="1" si="19"/>
        <v>509.61987525199999</v>
      </c>
      <c r="D93" s="182">
        <f t="shared" ca="1" si="19"/>
        <v>164.15771584860005</v>
      </c>
      <c r="E93" s="182">
        <f t="shared" ca="1" si="19"/>
        <v>9.3589708994000009</v>
      </c>
      <c r="F93" s="183">
        <f t="shared" ca="1" si="19"/>
        <v>0</v>
      </c>
      <c r="G93" s="184">
        <f t="shared" ca="1" si="16"/>
        <v>523.51750000000004</v>
      </c>
      <c r="H93" s="184">
        <f t="shared" ca="1" si="17"/>
        <v>505.87495999999999</v>
      </c>
      <c r="I93" s="185">
        <f t="shared" ca="1" si="20"/>
        <v>338.2</v>
      </c>
      <c r="J93" s="182">
        <f t="shared" ca="1" si="21"/>
        <v>158.63</v>
      </c>
      <c r="K93" s="182">
        <f t="shared" ca="1" si="22"/>
        <v>9.0399999999999991</v>
      </c>
      <c r="L93" s="182">
        <f t="shared" ca="1" si="23"/>
        <v>0</v>
      </c>
      <c r="M93" s="183">
        <f t="shared" ca="1" si="24"/>
        <v>505.87</v>
      </c>
      <c r="N93" s="181">
        <f t="shared" ca="1" si="25"/>
        <v>349.99825745744954</v>
      </c>
      <c r="O93" s="182">
        <f t="shared" ca="1" si="26"/>
        <v>164.16387812086111</v>
      </c>
      <c r="P93" s="182">
        <f t="shared" ca="1" si="27"/>
        <v>9.3553644216893677</v>
      </c>
      <c r="Q93" s="182">
        <f t="shared" ca="1" si="28"/>
        <v>0</v>
      </c>
      <c r="R93" s="183">
        <f t="shared" ca="1" si="29"/>
        <v>523.51750000000004</v>
      </c>
      <c r="W93" s="46"/>
      <c r="X93" s="46">
        <v>93</v>
      </c>
    </row>
    <row r="94" spans="1:24">
      <c r="A94" s="61" t="s">
        <v>136</v>
      </c>
      <c r="B94" s="176">
        <f t="shared" ca="1" si="18"/>
        <v>683.13656200000003</v>
      </c>
      <c r="C94" s="181">
        <f t="shared" ca="1" si="19"/>
        <v>509.61987525199999</v>
      </c>
      <c r="D94" s="182">
        <f t="shared" ca="1" si="19"/>
        <v>164.15771584860005</v>
      </c>
      <c r="E94" s="182">
        <f t="shared" ca="1" si="19"/>
        <v>9.3589708994000009</v>
      </c>
      <c r="F94" s="183">
        <f t="shared" ca="1" si="19"/>
        <v>0</v>
      </c>
      <c r="G94" s="184">
        <f t="shared" ca="1" si="16"/>
        <v>443.51749999999998</v>
      </c>
      <c r="H94" s="184">
        <f t="shared" ca="1" si="17"/>
        <v>428.57096000000001</v>
      </c>
      <c r="I94" s="185">
        <f t="shared" ca="1" si="20"/>
        <v>260.89999999999998</v>
      </c>
      <c r="J94" s="182">
        <f t="shared" ca="1" si="21"/>
        <v>158.63</v>
      </c>
      <c r="K94" s="182">
        <f t="shared" ca="1" si="22"/>
        <v>9.0399999999999991</v>
      </c>
      <c r="L94" s="182">
        <f t="shared" ca="1" si="23"/>
        <v>0</v>
      </c>
      <c r="M94" s="183">
        <f t="shared" ca="1" si="24"/>
        <v>428.57</v>
      </c>
      <c r="N94" s="181">
        <f t="shared" ca="1" si="25"/>
        <v>269.99957008190023</v>
      </c>
      <c r="O94" s="182">
        <f t="shared" ca="1" si="26"/>
        <v>164.16263626712092</v>
      </c>
      <c r="P94" s="182">
        <f t="shared" ca="1" si="27"/>
        <v>9.3552936509788367</v>
      </c>
      <c r="Q94" s="182">
        <f t="shared" ca="1" si="28"/>
        <v>0</v>
      </c>
      <c r="R94" s="183">
        <f t="shared" ca="1" si="29"/>
        <v>443.51750000000004</v>
      </c>
      <c r="W94" s="46"/>
      <c r="X94" s="46">
        <v>94</v>
      </c>
    </row>
    <row r="95" spans="1:24">
      <c r="A95" s="61" t="s">
        <v>137</v>
      </c>
      <c r="B95" s="176">
        <f t="shared" ca="1" si="18"/>
        <v>683.13656200000003</v>
      </c>
      <c r="C95" s="181">
        <f t="shared" ca="1" si="19"/>
        <v>509.61987525199999</v>
      </c>
      <c r="D95" s="182">
        <f t="shared" ca="1" si="19"/>
        <v>164.15771584860005</v>
      </c>
      <c r="E95" s="182">
        <f t="shared" ca="1" si="19"/>
        <v>9.3589708994000009</v>
      </c>
      <c r="F95" s="183">
        <f t="shared" ca="1" si="19"/>
        <v>0</v>
      </c>
      <c r="G95" s="184">
        <f t="shared" ca="1" si="16"/>
        <v>443.51749999999998</v>
      </c>
      <c r="H95" s="184">
        <f t="shared" ca="1" si="17"/>
        <v>428.57096000000001</v>
      </c>
      <c r="I95" s="185">
        <f t="shared" ca="1" si="20"/>
        <v>260.89999999999998</v>
      </c>
      <c r="J95" s="182">
        <f t="shared" ca="1" si="21"/>
        <v>158.63</v>
      </c>
      <c r="K95" s="182">
        <f t="shared" ca="1" si="22"/>
        <v>9.0399999999999991</v>
      </c>
      <c r="L95" s="182">
        <f t="shared" ca="1" si="23"/>
        <v>0</v>
      </c>
      <c r="M95" s="183">
        <f t="shared" ca="1" si="24"/>
        <v>428.57</v>
      </c>
      <c r="N95" s="181">
        <f t="shared" ca="1" si="25"/>
        <v>269.99957008190023</v>
      </c>
      <c r="O95" s="182">
        <f t="shared" ca="1" si="26"/>
        <v>164.16263626712092</v>
      </c>
      <c r="P95" s="182">
        <f t="shared" ca="1" si="27"/>
        <v>9.3552936509788367</v>
      </c>
      <c r="Q95" s="182">
        <f t="shared" ca="1" si="28"/>
        <v>0</v>
      </c>
      <c r="R95" s="183">
        <f t="shared" ca="1" si="29"/>
        <v>443.51750000000004</v>
      </c>
      <c r="W95" s="46"/>
      <c r="X95" s="46">
        <v>95</v>
      </c>
    </row>
    <row r="96" spans="1:24">
      <c r="A96" s="61" t="s">
        <v>138</v>
      </c>
      <c r="B96" s="176">
        <f t="shared" ca="1" si="18"/>
        <v>683.13656200000003</v>
      </c>
      <c r="C96" s="181">
        <f t="shared" ca="1" si="19"/>
        <v>509.61987525199999</v>
      </c>
      <c r="D96" s="182">
        <f t="shared" ca="1" si="19"/>
        <v>164.15771584860005</v>
      </c>
      <c r="E96" s="182">
        <f t="shared" ca="1" si="19"/>
        <v>9.3589708994000009</v>
      </c>
      <c r="F96" s="183">
        <f t="shared" ca="1" si="19"/>
        <v>0</v>
      </c>
      <c r="G96" s="184">
        <f t="shared" ca="1" si="16"/>
        <v>443.51749999999998</v>
      </c>
      <c r="H96" s="184">
        <f t="shared" ca="1" si="17"/>
        <v>428.57096000000001</v>
      </c>
      <c r="I96" s="185">
        <f t="shared" ca="1" si="20"/>
        <v>260.89999999999998</v>
      </c>
      <c r="J96" s="182">
        <f t="shared" ca="1" si="21"/>
        <v>158.63</v>
      </c>
      <c r="K96" s="182">
        <f t="shared" ca="1" si="22"/>
        <v>9.0399999999999991</v>
      </c>
      <c r="L96" s="182">
        <f t="shared" ca="1" si="23"/>
        <v>0</v>
      </c>
      <c r="M96" s="183">
        <f t="shared" ca="1" si="24"/>
        <v>428.57</v>
      </c>
      <c r="N96" s="181">
        <f t="shared" ca="1" si="25"/>
        <v>269.99957008190023</v>
      </c>
      <c r="O96" s="182">
        <f t="shared" ca="1" si="26"/>
        <v>164.16263626712092</v>
      </c>
      <c r="P96" s="182">
        <f t="shared" ca="1" si="27"/>
        <v>9.3552936509788367</v>
      </c>
      <c r="Q96" s="182">
        <f t="shared" ca="1" si="28"/>
        <v>0</v>
      </c>
      <c r="R96" s="183">
        <f t="shared" ca="1" si="29"/>
        <v>443.51750000000004</v>
      </c>
      <c r="W96" s="46"/>
      <c r="X96" s="46">
        <v>96</v>
      </c>
    </row>
    <row r="97" spans="1:24">
      <c r="A97" s="61" t="s">
        <v>139</v>
      </c>
      <c r="B97" s="176">
        <f t="shared" ca="1" si="18"/>
        <v>683.13656200000003</v>
      </c>
      <c r="C97" s="181">
        <f t="shared" ca="1" si="19"/>
        <v>509.61987525199999</v>
      </c>
      <c r="D97" s="182">
        <f t="shared" ca="1" si="19"/>
        <v>164.15771584860005</v>
      </c>
      <c r="E97" s="182">
        <f t="shared" ca="1" si="19"/>
        <v>9.3589708994000009</v>
      </c>
      <c r="F97" s="183">
        <f t="shared" ca="1" si="19"/>
        <v>0</v>
      </c>
      <c r="G97" s="184">
        <f t="shared" ca="1" si="16"/>
        <v>443.51749999999998</v>
      </c>
      <c r="H97" s="184">
        <f t="shared" ca="1" si="17"/>
        <v>428.57096000000001</v>
      </c>
      <c r="I97" s="185">
        <f t="shared" ca="1" si="20"/>
        <v>260.89999999999998</v>
      </c>
      <c r="J97" s="182">
        <f t="shared" ca="1" si="21"/>
        <v>158.63</v>
      </c>
      <c r="K97" s="182">
        <f t="shared" ca="1" si="22"/>
        <v>9.0399999999999991</v>
      </c>
      <c r="L97" s="182">
        <f t="shared" ca="1" si="23"/>
        <v>0</v>
      </c>
      <c r="M97" s="183">
        <f t="shared" ca="1" si="24"/>
        <v>428.57</v>
      </c>
      <c r="N97" s="181">
        <f t="shared" ca="1" si="25"/>
        <v>269.99957008190023</v>
      </c>
      <c r="O97" s="182">
        <f t="shared" ca="1" si="26"/>
        <v>164.16263626712092</v>
      </c>
      <c r="P97" s="182">
        <f t="shared" ca="1" si="27"/>
        <v>9.3552936509788367</v>
      </c>
      <c r="Q97" s="182">
        <f t="shared" ca="1" si="28"/>
        <v>0</v>
      </c>
      <c r="R97" s="183">
        <f t="shared" ca="1" si="29"/>
        <v>443.51750000000004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683.13656200000003</v>
      </c>
      <c r="C98" s="186">
        <f t="shared" ca="1" si="19"/>
        <v>509.61987525199999</v>
      </c>
      <c r="D98" s="187">
        <f t="shared" ca="1" si="19"/>
        <v>164.15771584860005</v>
      </c>
      <c r="E98" s="187">
        <f t="shared" ca="1" si="19"/>
        <v>9.3589708994000009</v>
      </c>
      <c r="F98" s="188">
        <f t="shared" ca="1" si="19"/>
        <v>0</v>
      </c>
      <c r="G98" s="189">
        <f t="shared" ca="1" si="16"/>
        <v>523.51750000000004</v>
      </c>
      <c r="H98" s="189">
        <f t="shared" ca="1" si="17"/>
        <v>505.87495999999999</v>
      </c>
      <c r="I98" s="190">
        <f t="shared" ca="1" si="20"/>
        <v>338.2</v>
      </c>
      <c r="J98" s="187">
        <f t="shared" ca="1" si="21"/>
        <v>158.63</v>
      </c>
      <c r="K98" s="187">
        <f t="shared" ca="1" si="22"/>
        <v>9.0399999999999991</v>
      </c>
      <c r="L98" s="187">
        <f t="shared" ca="1" si="23"/>
        <v>0</v>
      </c>
      <c r="M98" s="188">
        <f t="shared" ca="1" si="24"/>
        <v>505.87</v>
      </c>
      <c r="N98" s="186">
        <f t="shared" ca="1" si="25"/>
        <v>349.99825745744954</v>
      </c>
      <c r="O98" s="187">
        <f t="shared" ca="1" si="26"/>
        <v>164.16387812086111</v>
      </c>
      <c r="P98" s="187">
        <f t="shared" ca="1" si="27"/>
        <v>9.3553644216893677</v>
      </c>
      <c r="Q98" s="187">
        <f t="shared" ca="1" si="28"/>
        <v>0</v>
      </c>
      <c r="R98" s="188">
        <f t="shared" ca="1" si="29"/>
        <v>523.51750000000004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16.395277487999998</v>
      </c>
      <c r="C99" s="56">
        <f t="shared" ref="C99:R99" ca="1" si="30">SUM(C3:C98)/4000</f>
        <v>12.230877006047992</v>
      </c>
      <c r="D99" s="54">
        <f t="shared" ca="1" si="30"/>
        <v>3.9397851803663966</v>
      </c>
      <c r="E99" s="54">
        <f t="shared" ca="1" si="30"/>
        <v>0.22461530158559986</v>
      </c>
      <c r="F99" s="55">
        <f t="shared" ca="1" si="30"/>
        <v>0</v>
      </c>
      <c r="G99" s="59">
        <f t="shared" ca="1" si="30"/>
        <v>11.358321625250015</v>
      </c>
      <c r="H99" s="59">
        <f t="shared" ca="1" si="30"/>
        <v>10.975546187500003</v>
      </c>
      <c r="I99" s="173">
        <f t="shared" ca="1" si="30"/>
        <v>8.3985525000000045</v>
      </c>
      <c r="J99" s="54">
        <f t="shared" ca="1" si="30"/>
        <v>2.4396225000000005</v>
      </c>
      <c r="K99" s="54">
        <f t="shared" ca="1" si="30"/>
        <v>0.13732000000000005</v>
      </c>
      <c r="L99" s="54">
        <f t="shared" ca="1" si="30"/>
        <v>0</v>
      </c>
      <c r="M99" s="55">
        <f t="shared" ca="1" si="30"/>
        <v>10.975494999999997</v>
      </c>
      <c r="N99" s="56">
        <f t="shared" ca="1" si="30"/>
        <v>8.6914964295720214</v>
      </c>
      <c r="O99" s="54">
        <f t="shared" ca="1" si="30"/>
        <v>2.524714711789251</v>
      </c>
      <c r="P99" s="54">
        <f t="shared" ca="1" si="30"/>
        <v>0.14211048388872483</v>
      </c>
      <c r="Q99" s="54">
        <f t="shared" ca="1" si="30"/>
        <v>0</v>
      </c>
      <c r="R99" s="55">
        <f t="shared" ca="1" si="30"/>
        <v>11.358321625250015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45202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45202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45202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2023-10-17T08:35:50Z</dcterms:modified>
</cp:coreProperties>
</file>